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Z:\Thanhouser Company\Film Database\"/>
    </mc:Choice>
  </mc:AlternateContent>
  <xr:revisionPtr revIDLastSave="0" documentId="13_ncr:1_{5B50A8A4-B793-4098-8FFF-543F03085D36}" xr6:coauthVersionLast="46" xr6:coauthVersionMax="46" xr10:uidLastSave="{00000000-0000-0000-0000-000000000000}"/>
  <bookViews>
    <workbookView xWindow="-120" yWindow="-120" windowWidth="29040" windowHeight="15840" xr2:uid="{00000000-000D-0000-FFFF-FFFF00000000}"/>
  </bookViews>
  <sheets>
    <sheet name="TCO-DIR" sheetId="1" r:id="rId1"/>
    <sheet name="Abbreviations" sheetId="4" r:id="rId2"/>
    <sheet name="Pivot-Title" sheetId="9" r:id="rId3"/>
    <sheet name="Pivot-Location" sheetId="10" r:id="rId4"/>
  </sheets>
  <definedNames>
    <definedName name="_xlnm._FilterDatabase" localSheetId="0" hidden="1">'TCO-DIR'!$A$1:$G$265</definedName>
    <definedName name="holdingsJumpBar60482" localSheetId="0">'TCO-DIR'!$G$74</definedName>
    <definedName name="_xlnm.Print_Titles" localSheetId="0">'TCO-DIR'!$1:$1</definedName>
  </definedNames>
  <calcPr calcId="191029"/>
  <pivotCaches>
    <pivotCache cacheId="39" r:id="rId5"/>
    <pivotCache cacheId="43" r:id="rId6"/>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115" i="1"/>
  <c r="F179" i="1"/>
  <c r="F1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Ned Thanhouser</author>
  </authors>
  <commentList>
    <comment ref="F1" authorId="0" shapeId="0" xr:uid="{00000000-0006-0000-0000-000001000000}">
      <text>
        <r>
          <rPr>
            <b/>
            <sz val="9"/>
            <color indexed="81"/>
            <rFont val="Tahoma"/>
            <family val="2"/>
          </rPr>
          <t>Ned Thanhouser:</t>
        </r>
        <r>
          <rPr>
            <sz val="9"/>
            <color indexed="81"/>
            <rFont val="Tahoma"/>
            <family val="2"/>
          </rPr>
          <t xml:space="preserve">
listed in 35mm equivilent feet, converted 16mm at 2.5x based on400' at 24 fps= ~12 minutes</t>
        </r>
      </text>
    </comment>
  </commentList>
</comments>
</file>

<file path=xl/sharedStrings.xml><?xml version="1.0" encoding="utf-8"?>
<sst xmlns="http://schemas.openxmlformats.org/spreadsheetml/2006/main" count="1728" uniqueCount="801">
  <si>
    <t>Title</t>
  </si>
  <si>
    <t>Date</t>
  </si>
  <si>
    <t>Location</t>
  </si>
  <si>
    <t>Ref</t>
  </si>
  <si>
    <t>Media</t>
  </si>
  <si>
    <t>Length</t>
  </si>
  <si>
    <t>Comments</t>
  </si>
  <si>
    <t>Amateur Detective, The</t>
  </si>
  <si>
    <t>LOC</t>
  </si>
  <si>
    <t>DF 9/6/88</t>
  </si>
  <si>
    <t>35 mm nitrate print</t>
  </si>
  <si>
    <t>Bruzzese Collection, may not be Thanhouser</t>
  </si>
  <si>
    <t>Austin Flood</t>
  </si>
  <si>
    <t xml:space="preserve">PCS </t>
  </si>
  <si>
    <t>Main title, credits and other footage lacking. Film ends abruptly. Production company from logo on film. Collection: AFI - Tom Sounder, FEB2979.</t>
  </si>
  <si>
    <t>Baby and the Boss, The</t>
  </si>
  <si>
    <t>GEH</t>
  </si>
  <si>
    <t>FAIF</t>
  </si>
  <si>
    <t>Reel two of two reels</t>
  </si>
  <si>
    <t>Baby Bride, The</t>
  </si>
  <si>
    <t>Susan Dalton 4/27/92</t>
  </si>
  <si>
    <t>Unique nitrate copy, NCN 045327. From Australia, May 1991</t>
  </si>
  <si>
    <t>Back to Nature</t>
  </si>
  <si>
    <t>JEA</t>
  </si>
  <si>
    <t>QDB 10/10/88AdL 12/21/88</t>
  </si>
  <si>
    <t>¦35 mm nitrate print</t>
  </si>
  <si>
    <t>Leased from Olson Brothers, Wictita, Film &amp; Supply Co. B&amp;H Pos. Early Stages of Decomp. Brittle, torn perfs throughout Starts with title, ends abruptly. CLASS B.</t>
  </si>
  <si>
    <t>Beating Back</t>
  </si>
  <si>
    <t>?</t>
  </si>
  <si>
    <t>Needs to be confirmed at LOC</t>
  </si>
  <si>
    <t>Belinda's Bridal Breakfast (Falstaff)</t>
  </si>
  <si>
    <t>S. Dalton 7/28/92</t>
  </si>
  <si>
    <t>S.E. Peters collection. FEB5535</t>
  </si>
  <si>
    <t>Center of the Web, The</t>
  </si>
  <si>
    <t>BFI</t>
  </si>
  <si>
    <t>QDB/FH 2/3/88 PCS/JH 4/26/89</t>
  </si>
  <si>
    <t>Childern's Hour, The</t>
  </si>
  <si>
    <t>¦28mm diacetate print</t>
  </si>
  <si>
    <t>JEF</t>
  </si>
  <si>
    <t>QDB 7/27/87</t>
  </si>
  <si>
    <t>Childhood of Jack Harkaway, The</t>
  </si>
  <si>
    <t>Positive B&amp;H, Decomp in various stages throughout roll. Some severe srinkage. Perfs brittle - torn perfs. Opens with title, replaced end title. CLASS B.</t>
  </si>
  <si>
    <t>Cinderella</t>
  </si>
  <si>
    <t>EW</t>
  </si>
  <si>
    <t>EW 8/13/87</t>
  </si>
  <si>
    <t>1 reel</t>
  </si>
  <si>
    <t>Purchased from Film Classic Exchange</t>
  </si>
  <si>
    <t>UCLA</t>
  </si>
  <si>
    <t>Charles Hopkins 2/27/94</t>
  </si>
  <si>
    <t>16 mm print</t>
  </si>
  <si>
    <t>Status unknown</t>
  </si>
  <si>
    <t>Coffin Ship, The</t>
  </si>
  <si>
    <t>HG 4/11/89</t>
  </si>
  <si>
    <t>Crossed Wires</t>
  </si>
  <si>
    <t>Cry of  the Children, The</t>
  </si>
  <si>
    <t>MoMA</t>
  </si>
  <si>
    <t>FAIF, EB 9/15/89</t>
  </si>
  <si>
    <t>Daddy's Double</t>
  </si>
  <si>
    <t>QDB/FH 2/3/88  PCS/JH 4/26/89</t>
  </si>
  <si>
    <t>Dangerous Walk, A</t>
  </si>
  <si>
    <t>AFI Printout, S. Dalton 6/94</t>
  </si>
  <si>
    <t>David Copperfield</t>
  </si>
  <si>
    <t>TOR</t>
  </si>
  <si>
    <t>Part1: The Early Life of...(10/17/11), Part 2: Little Emily and...(10/24/11), Part 3: The Loves of...(10/31/11). Unclear how much survives at this archive.</t>
  </si>
  <si>
    <t>Decoy, The (Princess)</t>
  </si>
  <si>
    <t>Dog in the Baggage Car, The</t>
  </si>
  <si>
    <t>Dog's Love, A</t>
  </si>
  <si>
    <t>EB 3/16/88</t>
  </si>
  <si>
    <t>Private collector.</t>
  </si>
  <si>
    <t>OTTA</t>
  </si>
  <si>
    <t>Film is brittle and shrunken. Incomplete, no lead title. Length approximate.</t>
  </si>
  <si>
    <t>Dr. Jekyll and Mr. Hyde</t>
  </si>
  <si>
    <t>Blackhawk</t>
  </si>
  <si>
    <t>VL 12/5/86</t>
  </si>
  <si>
    <t>16 mm</t>
  </si>
  <si>
    <t>Item number 620301381.16 mm print cost $85 on 2/13/87.</t>
  </si>
  <si>
    <t>QDB 8/9/88</t>
  </si>
  <si>
    <t>35 mm nitrate</t>
  </si>
  <si>
    <t>FPA 9383 (NEG), FEA 6146 (PRINT).Blackhawk Collection.</t>
  </si>
  <si>
    <t>MTL</t>
  </si>
  <si>
    <t>Elevator Romance, An</t>
  </si>
  <si>
    <t>Elusive Diamond, An</t>
  </si>
  <si>
    <t>Expert's Report, The</t>
  </si>
  <si>
    <t>Farmer's Daughters, The</t>
  </si>
  <si>
    <t>ES 8/24/87</t>
  </si>
  <si>
    <t>35 mm ref print</t>
  </si>
  <si>
    <t>Fires of Youth</t>
  </si>
  <si>
    <t>PCS 5/10/91</t>
  </si>
  <si>
    <t>Nitrate</t>
  </si>
  <si>
    <t>Charles Hopknis 2/27/94</t>
  </si>
  <si>
    <t>For Sale -- A Life</t>
  </si>
  <si>
    <t>PCS 2/9/88 QDB 3/7/88</t>
  </si>
  <si>
    <t>Frou Frou</t>
  </si>
  <si>
    <t>35 mm ref print, 35 mm dupe neg</t>
  </si>
  <si>
    <t>Get Rich Quick</t>
  </si>
  <si>
    <t>EB</t>
  </si>
  <si>
    <t>Getting the Gardener's Goat (Falstaff)</t>
  </si>
  <si>
    <t>QDB 5/5/90</t>
  </si>
  <si>
    <t>Girl of the Cabaret, The</t>
  </si>
  <si>
    <t>Girl of the Grove, The</t>
  </si>
  <si>
    <t>JCH 5/14/90</t>
  </si>
  <si>
    <t>Girl of the Northern Woods, The</t>
  </si>
  <si>
    <t>QDB 3/7/88</t>
  </si>
  <si>
    <t>35 mm ref print, dup neg &amp; 16 mm master pos</t>
  </si>
  <si>
    <t>FIAF</t>
  </si>
  <si>
    <t>Good Morning, Judge</t>
  </si>
  <si>
    <t>35 mm ref print, neg, nitrate print</t>
  </si>
  <si>
    <t>Guilty or Not Guilty</t>
  </si>
  <si>
    <t>PCS/JH 4/26/89</t>
  </si>
  <si>
    <t>¦9.5mm safety print</t>
  </si>
  <si>
    <t>Given to BFI by private collector, length unknown. Needs sponsor for preservation at BFI due to format. Cost estimated at £250 in 1990.</t>
  </si>
  <si>
    <t>Her Nephews from Labrador</t>
  </si>
  <si>
    <t>EB 6/29/88</t>
  </si>
  <si>
    <t>From Nederlands Filmmuseum. Desmat Collection. Being preserved as of 7/21/89.</t>
  </si>
  <si>
    <t>His Great Uncle's Spirit</t>
  </si>
  <si>
    <t>One reel</t>
  </si>
  <si>
    <t>His Only Son</t>
  </si>
  <si>
    <t>35 mm print</t>
  </si>
  <si>
    <t>FEB4111. Post Collection. Reissue of "Young Lord Stanley." Not listed in LC catalogue!?!</t>
  </si>
  <si>
    <t>His Uncle's Wives</t>
  </si>
  <si>
    <t>Terry Goepel collection, NCN 024801.</t>
  </si>
  <si>
    <t>How Riley Won</t>
  </si>
  <si>
    <t>British Title, Released in USA as "Getting the Gardner's Goat" (Falstaff). Pos B&amp;H. Average decomp in sections - not too bad. Perfs are brittle - extensive damage. Starts with title, ends abruptly. CLASS B.</t>
  </si>
  <si>
    <t>Image Maker, The</t>
  </si>
  <si>
    <t>AdL 12/21/88</t>
  </si>
  <si>
    <t>Reels 1-5 pos B&amp;H, overall good condition. CLASS A.</t>
  </si>
  <si>
    <t xml:space="preserve">In a Garden </t>
  </si>
  <si>
    <t>In Danger's Hour</t>
  </si>
  <si>
    <t xml:space="preserve">With Thanhouser Twins. This material is noted as being incomplete </t>
  </si>
  <si>
    <t>In the Chorus</t>
  </si>
  <si>
    <t>Mis-labeled by LOC as "Sins of the Parents." FLA 194 (REF PRINT), FLA 195 (DUPE NEG) 1 REEL</t>
  </si>
  <si>
    <t>In the Hands of the Enemy</t>
  </si>
  <si>
    <t>HEG</t>
  </si>
  <si>
    <t>HEG 8/24/87</t>
  </si>
  <si>
    <t>35 mm print given to AFI, should be at LOC but not listed</t>
  </si>
  <si>
    <t>In the Jury Room</t>
  </si>
  <si>
    <t>Reel 2 Pos B&amp;H. Several sections of bad decomp, good condition otherwise. Ending is complete. CLASS A</t>
  </si>
  <si>
    <t>It Happened to Adele</t>
  </si>
  <si>
    <t>2 reels of 5 (1&amp;2), Dawson collection.</t>
  </si>
  <si>
    <t>John T. Rocks and the Flivver</t>
  </si>
  <si>
    <t>Incomplete: 1 reel of 2, BFI title listed as JOHN T. ROCKS AND THE FLYER.</t>
  </si>
  <si>
    <t>Just a Shabby Doll</t>
  </si>
  <si>
    <t>aka "Little Nell"</t>
  </si>
  <si>
    <t>King Lear</t>
  </si>
  <si>
    <t>King Rene's Daughter</t>
  </si>
  <si>
    <t>3 reels</t>
  </si>
  <si>
    <t>16 mm print &amp; dupe neg, 35 mm dupe neg</t>
  </si>
  <si>
    <t>Little Girl Next Door, The</t>
  </si>
  <si>
    <t>ESSEX</t>
  </si>
  <si>
    <t>RL 12/5/87</t>
  </si>
  <si>
    <t>16 mm negative</t>
  </si>
  <si>
    <t>Reproduction charges $42.50 on 12/5/87.</t>
  </si>
  <si>
    <t>FEA4690.  Cromwell Collection</t>
  </si>
  <si>
    <t>Little Old New York</t>
  </si>
  <si>
    <t>PCS</t>
  </si>
  <si>
    <t>FLA 2816, FLA 2817</t>
  </si>
  <si>
    <t>Madame Blanche, Beauty Doctor (Falstaff)</t>
  </si>
  <si>
    <t>Original Nitrate has been preserved at BFI</t>
  </si>
  <si>
    <t>Man Without a Country, The (Jewel)</t>
  </si>
  <si>
    <t>SD 7/28/92</t>
  </si>
  <si>
    <t>Marble Heart, The</t>
  </si>
  <si>
    <t>2 reels, Moorehead collection</t>
  </si>
  <si>
    <t>Mettle of a Man, The</t>
  </si>
  <si>
    <t>FLA 2850, FLA2851</t>
  </si>
  <si>
    <t>Mill on the Floss, The</t>
  </si>
  <si>
    <t>Mistake of Mammy Lou, The</t>
  </si>
  <si>
    <t>16 mm ref print</t>
  </si>
  <si>
    <t>Necklace of Pearls, The</t>
  </si>
  <si>
    <t>FEB4444 (PRINT), FPB 7495(NEG).  Vanden Branden Collection</t>
  </si>
  <si>
    <t>Not Guilty</t>
  </si>
  <si>
    <t>35 mm ref print &amp; dup neg</t>
  </si>
  <si>
    <t>FEA4309 (PRINT), FPB1586(NEG).  Cromwell Collection</t>
  </si>
  <si>
    <t>Old Folks at Home, The</t>
  </si>
  <si>
    <t>WEL</t>
  </si>
  <si>
    <t>New Zealand Film Archive</t>
  </si>
  <si>
    <t>Old Jane of the Gaiety</t>
  </si>
  <si>
    <t>35 mm ref print &amp; dupe neg</t>
  </si>
  <si>
    <t>FEB4528 (PRINT) FPB 4893 (NEG)  Vanden Branden Collection</t>
  </si>
  <si>
    <t>Only in the Way</t>
  </si>
  <si>
    <t>FEA5466(PRINT), FPD 9235(NEG). Pill Collection. Lacking main and end title.</t>
  </si>
  <si>
    <t>1 reel, in process of preservation by MoMA. Moorehead collection.</t>
  </si>
  <si>
    <t>Patriot and the Spy, The</t>
  </si>
  <si>
    <t>2 reels of 4 (2&amp;4). Dawson collection</t>
  </si>
  <si>
    <t>Petticoat Camp</t>
  </si>
  <si>
    <t>FEB4741. Harold Guthrie Collection. Tinting washing off, but LOC has color record. Would like to make colored version.</t>
  </si>
  <si>
    <t>Picture of Dorian Gray, The</t>
  </si>
  <si>
    <t>2 reels of 2, Main title and beginning portion lacking. State Historical Society of North Dakota. FGE 7083</t>
  </si>
  <si>
    <t>Pillars of Society, The</t>
  </si>
  <si>
    <t>Safety viewing print acquired from George Eastman House. BFI not willing to copy this print.</t>
  </si>
  <si>
    <t>Portrate of Lady Anne, The</t>
  </si>
  <si>
    <t>FPC7833. Cassius Britain Collection. Nitrate tinted</t>
  </si>
  <si>
    <t>Proposal by Proxy</t>
  </si>
  <si>
    <t>FAA7582(PRINT), FAA 7580-81 (A&amp;B NEG). 1 reel, Marshall Collection.</t>
  </si>
  <si>
    <t>Put Yourself in His Place</t>
  </si>
  <si>
    <t>Romance of a Gardener</t>
  </si>
  <si>
    <t>Seven Ages of an Alligator</t>
  </si>
  <si>
    <t>Documentary "California Alligator Farm" appears on one of the signs.  Terry Goepel collection.</t>
  </si>
  <si>
    <t>She</t>
  </si>
  <si>
    <t>QDB</t>
  </si>
  <si>
    <t>Shep's Race with Death</t>
  </si>
  <si>
    <t>Silas Marner</t>
  </si>
  <si>
    <t xml:space="preserve">NFM Brussels </t>
  </si>
  <si>
    <t>TF 12/8/88</t>
  </si>
  <si>
    <t>Two and 1/2 reels tinted, probably the 1916 version, although it has not been definately assertained.  FCA5978. Marshall Collection. 1 reel 1415 ft. lavender tinted stock. Also see VBE 8736-37.</t>
  </si>
  <si>
    <t>Sins of the Parent</t>
  </si>
  <si>
    <t xml:space="preserve">AKA as "In The Chorus." FLA 194 (REF PRINT), FLA 195 (DUPE NEG) 1 REEL. </t>
  </si>
  <si>
    <t>Smuggler, The</t>
  </si>
  <si>
    <t>Pos B&amp;H. Early stages of decomp throughout - brittle perfs. Starts with title, ends abruptly. CLASS A.</t>
  </si>
  <si>
    <t>Soap Suds Star, The (Falstaff)</t>
  </si>
  <si>
    <t>FPD4143. 1 reel, Don Malkames Collection. AKA "The Mistake of Mammy Lou."</t>
  </si>
  <si>
    <t>From Albee, former Thanhouser Company employee, thought to live in New Rochelle. AKA "The Mistake of Mammy Lou."</t>
  </si>
  <si>
    <t>Spirit of Audubon, The</t>
  </si>
  <si>
    <t xml:space="preserve">Schuyler, John B. III collection. </t>
  </si>
  <si>
    <t>Star of Bethlehem, The</t>
  </si>
  <si>
    <t>Titles cut in B&amp;H. Reel 1 Duplicate neg-925', early stages of decomp throughout, good condition. Reel 2 750', same as reel 1; Reel 3 900', same as reel 2 with some bad decomp at tail. CLASS A.</t>
  </si>
  <si>
    <t>Star of the Sideshow, The</t>
  </si>
  <si>
    <t>JAS</t>
  </si>
  <si>
    <t>QDB 11/1/87</t>
  </si>
  <si>
    <t>8 mm</t>
  </si>
  <si>
    <t>JAS reports that film is incomplete and missing all titles!</t>
  </si>
  <si>
    <t xml:space="preserve">QDB/FH 2/3/88   PCS/JH 4/26/89   </t>
  </si>
  <si>
    <t xml:space="preserve">Original print held by David Gillespie. </t>
  </si>
  <si>
    <t>PCS 8/92</t>
  </si>
  <si>
    <t>3 Reels of 3. Paul Speher reports that David Gillespie's toned/tinted print is now in the US and being preserved by LOC. Preserved per letter from PCS 7/23/93.</t>
  </si>
  <si>
    <t xml:space="preserve">Telephone Tragedy, A </t>
  </si>
  <si>
    <t>Their Best Friend</t>
  </si>
  <si>
    <t>Their One Love</t>
  </si>
  <si>
    <t>Thelma</t>
  </si>
  <si>
    <t>Matin title and credits lacking. Also appears to be lacking the conclusion of the film. Red tint for funeral scene only. Collection: AFI- Scott Brobston, NCN 009121.</t>
  </si>
  <si>
    <t>Tiniest of Stars, The</t>
  </si>
  <si>
    <t>Complete, Terry Goepel collection. NCN 024799.</t>
  </si>
  <si>
    <t>Treasure Trove</t>
  </si>
  <si>
    <t>BFI holds two copies of negatives and viewing prints; one of the two original nitrate prints was destroyed. One print is listed as 525 feet.</t>
  </si>
  <si>
    <t>Uncle's Namesakes</t>
  </si>
  <si>
    <t>Nitrate print has been destroyed, length unknown.</t>
  </si>
  <si>
    <t>Under Two Flags</t>
  </si>
  <si>
    <t>Safety negative duped from nitrate, foreign titles. "UNTER DER FLAGGE"</t>
  </si>
  <si>
    <t>Undine</t>
  </si>
  <si>
    <t>2 reels of 2, Master copy. Tinted</t>
  </si>
  <si>
    <t>Vagabonds, The</t>
  </si>
  <si>
    <t>35 mm print, neg, nitrate</t>
  </si>
  <si>
    <t>Dorthy Horton collection. FEB 8544. Promotes Temperance</t>
  </si>
  <si>
    <t>Vicar of Wakefield, The</t>
  </si>
  <si>
    <t>FEA 6391 (PRINT) FPB 5944 (NEG). German Titles "Der Landprediger Von Wakefield." A dutch reissue</t>
  </si>
  <si>
    <t xml:space="preserve">¦28mm diacetate  </t>
  </si>
  <si>
    <t>3 reels, George Ruckdeschel Collection. Archivalpositive in backlog. May not be Thanhouser version.</t>
  </si>
  <si>
    <t>Vindicated</t>
  </si>
  <si>
    <t>FEB 8252 (REF PRINT) FPE 3456 (DUPE NEG). Final scenes and end credits missing.  From Dawson collection</t>
  </si>
  <si>
    <t>Voice of Conscience, The</t>
  </si>
  <si>
    <t>One reel, source given as Richard Rowe.</t>
  </si>
  <si>
    <t>Wax Lady, The</t>
  </si>
  <si>
    <t>Partial Nitrate, sticky in sections with image loss; numerous broken splices. Pictures not in order. Main title, credits missing, title and production company on intertitles. James Davey collection.</t>
  </si>
  <si>
    <t>Weighed in the Balance</t>
  </si>
  <si>
    <t>When a Count Counted</t>
  </si>
  <si>
    <t>1 reel, Institute of the Great Plains Collection, negative in backlog.</t>
  </si>
  <si>
    <t>When the Studio Burned</t>
  </si>
  <si>
    <t>FAA 7468 (PRINT) 338', FAA 7469-70 (NEG) 676', FRA 7995 338' (FGMP),  Marshall Collection.</t>
  </si>
  <si>
    <t>Which Shall it Be?</t>
  </si>
  <si>
    <t>¦28mm diacetate</t>
  </si>
  <si>
    <t>Two reels, source given as Sipley Collection</t>
  </si>
  <si>
    <t>Winter's Tale, The</t>
  </si>
  <si>
    <t>35 mm print, nitrate</t>
  </si>
  <si>
    <t>FEB6593 (PRINT). 1 reel, Snyder Collection, ca. 10 minutes.</t>
  </si>
  <si>
    <t>With the Mounted Police</t>
  </si>
  <si>
    <t>FEA4314 (PRINT), FPB 1304 (NEG). Marshall Collection. Incomplete; main &amp; end credits &amp; parts of picture lacking; title from interior titles.</t>
  </si>
  <si>
    <t>Woman in White, The</t>
  </si>
  <si>
    <t>ES 8/24/87 DF 9/6/88</t>
  </si>
  <si>
    <t>FEA7440-7444.  Nichol Collection. 1920's reissue version, entitled "The Unfortunate Marrage."</t>
  </si>
  <si>
    <t>Won at the Rodeo</t>
  </si>
  <si>
    <t>Pos B&amp;H. Early stages of decomp throughout. Extremely brittle perfs throughout. Starts and ends abruptly. CLASS B.</t>
  </si>
  <si>
    <t>World and the Woman, The</t>
  </si>
  <si>
    <t>Young Lord Stanley</t>
  </si>
  <si>
    <t>FEB4111(PRINT), FPA 5158(NEG).  Post Collection. Reissue version entitled "His Only Son." End title missing.</t>
  </si>
  <si>
    <t>Zudora: Episode 1 - The Spotted Collar</t>
  </si>
  <si>
    <t>35 mm print, neg,nitrate</t>
  </si>
  <si>
    <t>FEA 5598 (PRINT). reel 2 of 2, Blackhawk Collection</t>
  </si>
  <si>
    <t>Zudora: Episode 2 - The Mystery of the Sleeping House</t>
  </si>
  <si>
    <t>Reproduction charges $72.50 on 12/5/87.</t>
  </si>
  <si>
    <t>PCS 2/9/88</t>
  </si>
  <si>
    <t>16 &amp; 35 mm print</t>
  </si>
  <si>
    <t xml:space="preserve">FBB1767(PRINT), FEA 9439-9440 (PRINT, CY2), FPC 0119-0120 (NEG). </t>
  </si>
  <si>
    <t>Zudora: Episode 3 - The Mystery of the Dutch Cheese Maker</t>
  </si>
  <si>
    <t>Lost negative, have a print.</t>
  </si>
  <si>
    <t>35 mm print, beg, nitrate</t>
  </si>
  <si>
    <t xml:space="preserve">FEA 9099-9100(PRINT), FPA 1582-1583 (NEG). </t>
  </si>
  <si>
    <t>Zudora: Episode 8 - The Foiled Elopement</t>
  </si>
  <si>
    <t>JCH  5/14/90</t>
  </si>
  <si>
    <t>FEA9352 (PRINT), FPC 0031 (NEG). 786 ft, reel 2 of 2 (?), Blackhawk Collection. Also titled "The Mystery of the Chang Case."</t>
  </si>
  <si>
    <t>Status unknown, two reel release.</t>
  </si>
  <si>
    <t>Zudora: Episode ? - The Magic Message</t>
  </si>
  <si>
    <t>BerSF</t>
  </si>
  <si>
    <t>Title unknown, could be "Matching Dreams" per QDB</t>
  </si>
  <si>
    <t>[Unidentified Falstaff]</t>
  </si>
  <si>
    <t>Pos B&amp;H. Decomp in spots, minimal sproket damage. CLASS A.</t>
  </si>
  <si>
    <t>Tannhauser</t>
  </si>
  <si>
    <t>George Eastman House</t>
  </si>
  <si>
    <t>Library of Congress</t>
  </si>
  <si>
    <t>Insitution</t>
  </si>
  <si>
    <t>Contact</t>
  </si>
  <si>
    <t>Address</t>
  </si>
  <si>
    <t>City</t>
  </si>
  <si>
    <t>State</t>
  </si>
  <si>
    <t>Phone</t>
  </si>
  <si>
    <t>Zip</t>
  </si>
  <si>
    <t>British Film Institute, National Film Archive</t>
  </si>
  <si>
    <t>21 Stephen Street</t>
  </si>
  <si>
    <t>London W1P 1PL</t>
  </si>
  <si>
    <t>England</t>
  </si>
  <si>
    <t>The Museum of Modern Art, Dept. of Film</t>
  </si>
  <si>
    <t>Curator</t>
  </si>
  <si>
    <t>11 West 53rd Street</t>
  </si>
  <si>
    <t>New York</t>
  </si>
  <si>
    <t>Essex Film Club</t>
  </si>
  <si>
    <t>Mr. Robert E. Lee</t>
  </si>
  <si>
    <t>Manager</t>
  </si>
  <si>
    <t>263 Harrison Street</t>
  </si>
  <si>
    <t>Nutley</t>
  </si>
  <si>
    <t>New Jersey</t>
  </si>
  <si>
    <t>(201) 667-8351</t>
  </si>
  <si>
    <t>Hal E. Guthrie</t>
  </si>
  <si>
    <t xml:space="preserve">3100 S. 5th Ave. </t>
  </si>
  <si>
    <t>Sioux Falls</t>
  </si>
  <si>
    <t>SD</t>
  </si>
  <si>
    <t>Library of Congress, Room LM 338</t>
  </si>
  <si>
    <t>Washington</t>
  </si>
  <si>
    <t xml:space="preserve">D.C. </t>
  </si>
  <si>
    <t>(202) 707-5708</t>
  </si>
  <si>
    <t xml:space="preserve">FH </t>
  </si>
  <si>
    <t>Mr. Frank Holland</t>
  </si>
  <si>
    <t>8, Normill Terrace</t>
  </si>
  <si>
    <t>Aston Clinton, Aylesbury</t>
  </si>
  <si>
    <t>Bucks. HP22 5AG</t>
  </si>
  <si>
    <t>Bowers and Merena Galleries, Inc.</t>
  </si>
  <si>
    <t>Mr. Q. David Bowers</t>
  </si>
  <si>
    <t>P.O. Box 1224</t>
  </si>
  <si>
    <t>Wolfeboro</t>
  </si>
  <si>
    <t>New Hampshire</t>
  </si>
  <si>
    <t>Blakhawk Films, aka Republic Films</t>
  </si>
  <si>
    <t>Mr. Jan Arnold Spangenberg</t>
  </si>
  <si>
    <t>Veenendaalkade 106</t>
  </si>
  <si>
    <t>2547 AS the Hague</t>
  </si>
  <si>
    <t>Netherlands</t>
  </si>
  <si>
    <t>John E. Allen, Inc.</t>
  </si>
  <si>
    <t>(201) 391-3299</t>
  </si>
  <si>
    <t>JH</t>
  </si>
  <si>
    <t>Dr. Jerry Hamm</t>
  </si>
  <si>
    <t>Oak Summit Apts, C201</t>
  </si>
  <si>
    <t>#10 South Easton Road</t>
  </si>
  <si>
    <t xml:space="preserve">Glenside </t>
  </si>
  <si>
    <t>PA</t>
  </si>
  <si>
    <t>Edward Wagenknecht</t>
  </si>
  <si>
    <t>233 Otis Street</t>
  </si>
  <si>
    <t>West Newton</t>
  </si>
  <si>
    <t>MA</t>
  </si>
  <si>
    <t>Jef Films, Film House</t>
  </si>
  <si>
    <t>Jeff Aikman</t>
  </si>
  <si>
    <t>143 Hickory Hill Circle</t>
  </si>
  <si>
    <t>Osterville</t>
  </si>
  <si>
    <t>(508) 428-7198</t>
  </si>
  <si>
    <t>ROC</t>
  </si>
  <si>
    <t>Dr. Jan-Christopher Horak</t>
  </si>
  <si>
    <t>Associate Curator, Film</t>
  </si>
  <si>
    <t>900 Ease Avenue</t>
  </si>
  <si>
    <t>Rochester</t>
  </si>
  <si>
    <t>(716) 271-3361</t>
  </si>
  <si>
    <t>Staatliches Filmarchiv Der DDR</t>
  </si>
  <si>
    <t>Hausvogteiplatz 3/4</t>
  </si>
  <si>
    <t>1080 Berlin</t>
  </si>
  <si>
    <t>Deutsche Demokratische Republik</t>
  </si>
  <si>
    <t>Nederlands</t>
  </si>
  <si>
    <t>LA</t>
  </si>
  <si>
    <t>UCLA Film and Television Archive</t>
  </si>
  <si>
    <t>University of California, Los Angeles</t>
  </si>
  <si>
    <t>Melnitz Hall</t>
  </si>
  <si>
    <t>Hilgard Ave 405</t>
  </si>
  <si>
    <t>Los Angeles</t>
  </si>
  <si>
    <t>California</t>
  </si>
  <si>
    <t>La Cinematheque Quebecoise</t>
  </si>
  <si>
    <t>Boulevard de Maisonneuve est 335</t>
  </si>
  <si>
    <t>Montral, H2X 1K1</t>
  </si>
  <si>
    <t>Canada</t>
  </si>
  <si>
    <t>National Archives of Canada, Historical Research Branch</t>
  </si>
  <si>
    <t>Sylvie Robitaille, Acting Head</t>
  </si>
  <si>
    <t xml:space="preserve">395 Wellington Street </t>
  </si>
  <si>
    <t>Ottawa</t>
  </si>
  <si>
    <t>(613) 995-1311</t>
  </si>
  <si>
    <t>K1A 0N3</t>
  </si>
  <si>
    <t>Also: Judy Brown, Jeanie Custer (613) 293-2895</t>
  </si>
  <si>
    <t>Museo Nazionale Del Cinema</t>
  </si>
  <si>
    <t>Palazzo Chiablese</t>
  </si>
  <si>
    <t>Piazza San Giovanni 2</t>
  </si>
  <si>
    <t>10 122 Torino</t>
  </si>
  <si>
    <t>Italia</t>
  </si>
  <si>
    <t>The New Zeland Film Archive</t>
  </si>
  <si>
    <t>P.O. Box 9554</t>
  </si>
  <si>
    <t>Wellington</t>
  </si>
  <si>
    <t>New Zeland</t>
  </si>
  <si>
    <t>FS</t>
  </si>
  <si>
    <t>FILMSEARCH</t>
  </si>
  <si>
    <t>Anthony J. Saffrey</t>
  </si>
  <si>
    <t>25, Selborne Road</t>
  </si>
  <si>
    <t>Southgate</t>
  </si>
  <si>
    <t xml:space="preserve">London </t>
  </si>
  <si>
    <t>01-882 1023</t>
  </si>
  <si>
    <t>N14 7DD</t>
  </si>
  <si>
    <t>American in the Making, An</t>
  </si>
  <si>
    <t>Dshep</t>
  </si>
  <si>
    <t>Dshep 8/2/1998</t>
  </si>
  <si>
    <t>Excellent quality from 28mm print, transferred in 1975 by Shepard at Blackhawk Films</t>
  </si>
  <si>
    <t>David Shepard</t>
  </si>
  <si>
    <t>EmGee</t>
  </si>
  <si>
    <t>M. Glass 8/31/98</t>
  </si>
  <si>
    <t>Murry Glass</t>
  </si>
  <si>
    <t>Grand Total</t>
  </si>
  <si>
    <t>Total</t>
  </si>
  <si>
    <t>Evidence of the Film, The</t>
  </si>
  <si>
    <t>NW Theater Equip</t>
  </si>
  <si>
    <t>John Eickhof 800-341-3846</t>
  </si>
  <si>
    <t>Zoran Sinobad AFI 12/18/97</t>
  </si>
  <si>
    <t>Little Mischief</t>
  </si>
  <si>
    <t>AFI Oregon Historical Society/Stoeller, Gene. Spots of emulsion damage throughout, image loss from 390' to 508', torn and missing perfs, main and end titles missing, tinted orange intertitles.</t>
  </si>
  <si>
    <t>Conductor's Classy Champion The</t>
  </si>
  <si>
    <t>Spoiled Darling's Doll, The</t>
  </si>
  <si>
    <t>Ivo Blom Dec 12</t>
  </si>
  <si>
    <t>Preserved by LOC 6/99: good condition, head/tail are missing but complete. 1 to 3.5% shrinkage resulting in jumping during projection. LOC will attempt to correct.</t>
  </si>
  <si>
    <t>Per M. Glass</t>
  </si>
  <si>
    <t>Young Lochinvar</t>
  </si>
  <si>
    <t>FAIF M.Kleinert 10-Mar-99</t>
  </si>
  <si>
    <t>Count of Title</t>
  </si>
  <si>
    <t>PCS 1/29/1992</t>
  </si>
  <si>
    <t>35 mm Nitrate</t>
  </si>
  <si>
    <t>PCS reports Susan Dalton found these and were being preserved</t>
  </si>
  <si>
    <t>PCS reports Lauri Duncan (Oregon) stated this film came from the Dawson City, Canada site. LOC has copied this film and it is viewable.</t>
  </si>
  <si>
    <t>35 mm safety negs</t>
  </si>
  <si>
    <t>Thought to be 1911 version, unique copy. Tinted and toned.</t>
  </si>
  <si>
    <t>Cupid the Conqueror</t>
  </si>
  <si>
    <t>Confirmed as Thanhouser production by M. Kleinert from Mr. H. Ross. Bundesarchive gave to LoC, preserved by LOC August, 2000. German title: "Amor Und Psyche"</t>
  </si>
  <si>
    <t>Ken Weisnam 3/26/01</t>
  </si>
  <si>
    <t>35 mm</t>
  </si>
  <si>
    <t>LOC obtained from NFSA of Australia for preservation. VHS copy sent to TCo in 3/2001</t>
  </si>
  <si>
    <t>Value Beyond Price</t>
  </si>
  <si>
    <t>John Conning</t>
  </si>
  <si>
    <t>JC</t>
  </si>
  <si>
    <t>645 Brintons Bridge Rd</t>
  </si>
  <si>
    <t>West Chester</t>
  </si>
  <si>
    <t>610 793-9587</t>
  </si>
  <si>
    <t>Cymbeline</t>
  </si>
  <si>
    <t>48667-3     FEC3225     Access; 925' ?; 1 carrier(s); Positive Picture; Black &amp; White film; acquired from John Conning 3/14/01</t>
  </si>
  <si>
    <t>My Baby's Voice</t>
  </si>
  <si>
    <t>Discovered by Caroline Martel, Fonds/collection : BELTON, Ernest, N° du document (ISN) : 23133, Titre: My Baby's Voice,N° d'acquisition : 1975-0207</t>
  </si>
  <si>
    <t>In de Tropische Zee</t>
  </si>
  <si>
    <t>TRT 9 min, fragment from "Terrors of the Deep" by Carl L. Gregory for the Submarine Film Corp.</t>
  </si>
  <si>
    <t>Orphans 5, 
B. Grimm</t>
  </si>
  <si>
    <t>Dshep 6/11/04</t>
  </si>
  <si>
    <t>Hannah's Hen-Pecked Husband (Fallstaff)</t>
  </si>
  <si>
    <t>5/20/05 Greg Wilsbacher (USC)</t>
  </si>
  <si>
    <t>USC</t>
  </si>
  <si>
    <t>Greg Wilsbacher</t>
  </si>
  <si>
    <t>University of South Carolina</t>
  </si>
  <si>
    <t>Columbia</t>
  </si>
  <si>
    <t>SC</t>
  </si>
  <si>
    <t>803-777-7000</t>
  </si>
  <si>
    <t>USC: "The Schemers":  [A Princess Production] 35 mm nitrate; negative, 1 reel.  Initial title says "No. 94"  There is a tantalizing leader tagged to the negative:  "B &amp; W Reel 1, Roll 6 L. E."   Some decomp and gelatin loss, but a  fair amount of image remains.LOC: Although it is badly water damaged, I feel there is enough material left to warrant preservation. We're still not sure just which film this is, but we know from the edge coding that it dates from 1915-1916.</t>
  </si>
  <si>
    <t>USC: “Hannah the Henpecked Husband”: B&amp;W, 35 mm, silent, positive print, Thanhouser, “Falstaff Films” with Pathe edge marks.  This film was in especially poor condition and  is very brittle. Approximately 150 ft. came off the reel before gelatin loss and adhesion became a problem. Removed the metal reel in an effort to aid the process but found it helped little. LOC: The majority of this film is lost, but the opening roll are worth preserving if for nothing more than the original Falstaff/Thanhouser credits. As for the rest of the reel, you could send it to Colorlab to try and unstick it, but I doubt there is any image left. I recommend destroying it</t>
  </si>
  <si>
    <t>Guilty Baby, The</t>
  </si>
  <si>
    <t>Schemers, The (Princess)</t>
  </si>
  <si>
    <t>Erkki Huhtamo</t>
  </si>
  <si>
    <t xml:space="preserve">LOC: arrived safely at our vaults on Wednesday 9/14/2005, exhibiting signs of deterioration. </t>
  </si>
  <si>
    <t>Actor's Children, The</t>
  </si>
  <si>
    <t>AFA</t>
  </si>
  <si>
    <t>Mike Pogorzelski</t>
  </si>
  <si>
    <t>35 mm print, dupe neg, answer print</t>
  </si>
  <si>
    <t>Academy Film Archive</t>
  </si>
  <si>
    <t>Director</t>
  </si>
  <si>
    <t>CA</t>
  </si>
  <si>
    <t>1313 N. Vine Street</t>
  </si>
  <si>
    <t>310-247-3027</t>
  </si>
  <si>
    <t>Film Preservation Associates</t>
  </si>
  <si>
    <t>16123 Hatcox Road, PO Box 71</t>
  </si>
  <si>
    <t>Hat Creek</t>
  </si>
  <si>
    <t>Ms. Anne Mora</t>
  </si>
  <si>
    <t>Mr. Mike Mashon</t>
  </si>
  <si>
    <t>Head, Motion Pictures</t>
  </si>
  <si>
    <t>See David Shepart who purchased the Blackhawk collection</t>
  </si>
  <si>
    <t>Duplicate</t>
  </si>
  <si>
    <t>Janice (nee John) E. Allen, Jr.</t>
  </si>
  <si>
    <t>Transferred to Library of Congress in 2007</t>
  </si>
  <si>
    <t>16 mm neg, print</t>
  </si>
  <si>
    <t>Probably 16 mm</t>
  </si>
  <si>
    <t>?? on xerox copy of letter, probablyh 16 mm</t>
  </si>
  <si>
    <t>16 mm print, 16 mm neg</t>
  </si>
  <si>
    <t>16 mm ref print, 16 mm neg</t>
  </si>
  <si>
    <t>Originally 6 reels, probably 16 mm</t>
  </si>
  <si>
    <t>35 mm print given to AFI, 16 mm print offered for sale at $200 9/92</t>
  </si>
  <si>
    <t>2 reels, Probably 16 mm</t>
  </si>
  <si>
    <t>probably 16 mm</t>
  </si>
  <si>
    <t>16 mm, Paper Print</t>
  </si>
  <si>
    <t>3 reels, 2 copies. FLA 5716 16 mm ref print, FRA 2704 16 mm dupe neg, fra2705 16 mm dupe neg (copy 2). From Motion Picture Paper Print collection, LC #2986.</t>
  </si>
  <si>
    <t>Listed as a 1912 release? There were two releases 4/21/11 and 8/13/15. Probably 16 mm</t>
  </si>
  <si>
    <t>16 mm print, neg</t>
  </si>
  <si>
    <t>35 mm nitrate print, saftey print</t>
  </si>
  <si>
    <t>35 mm ref print, dupe neg, nitrate</t>
  </si>
  <si>
    <t>35 mm nitrate tinted, safety negative, viewing print</t>
  </si>
  <si>
    <t>35 mm safety print</t>
  </si>
  <si>
    <t>35 mm nitrate tinted, safety negative, viewing copy</t>
  </si>
  <si>
    <t xml:space="preserve">35 mm </t>
  </si>
  <si>
    <t>35 mm nitrate, saftey neg. &amp; print</t>
  </si>
  <si>
    <t>35 mm nitrate print, safety negative, viewing print</t>
  </si>
  <si>
    <t>35 mm safety negative, print</t>
  </si>
  <si>
    <t>Unstable 35 mm nitrate print has been destroyed. A second viewing print is held by BFI, but records note that this copy is incomplete and in poor condition.</t>
  </si>
  <si>
    <t>35 mm early acetate print, dupe negative, saftey print</t>
  </si>
  <si>
    <t>35 mm nitrate, 16 mm ref print, dup neg</t>
  </si>
  <si>
    <t>35 mm safety dupe neg, saftey print</t>
  </si>
  <si>
    <t>¦35 mm nitrate</t>
  </si>
  <si>
    <t>35 mm nitrate, 35 mm dupe neg, 35 mm positive</t>
  </si>
  <si>
    <t>35 mm nitrate &amp; saftey negative</t>
  </si>
  <si>
    <t>35 mm  print, neg, nitrate</t>
  </si>
  <si>
    <t>35 mm nitrate, neg, ref print</t>
  </si>
  <si>
    <t>35 mm nitrate, safety negative, viewing print</t>
  </si>
  <si>
    <t xml:space="preserve">FAB1559-1561 (PRINT), FRA 5354-5356 (NEG), FPA 3262-3264 (NEG, CY2). 35 mm FEA4690. Post Collection. </t>
  </si>
  <si>
    <t xml:space="preserve">35 mm nitrate, safety dupe neg, print </t>
  </si>
  <si>
    <t>35 mm pint, neg, nitrate</t>
  </si>
  <si>
    <t>35 mm viewing print</t>
  </si>
  <si>
    <t>35 mm nitrate &amp; safety neg, 16 mm print</t>
  </si>
  <si>
    <t>35 mm neg, nitrate</t>
  </si>
  <si>
    <t>16 mm print, neg, 35 mm nitrate</t>
  </si>
  <si>
    <t>¦35 mm Nitrate</t>
  </si>
  <si>
    <t>35 mm print, neg</t>
  </si>
  <si>
    <t>35 mm nitrate, dupe neg</t>
  </si>
  <si>
    <t>35 mm safety negative, viewing print</t>
  </si>
  <si>
    <t>35 mm safety negative</t>
  </si>
  <si>
    <t>35 mm tinted nitrate, safety neg., viewing print</t>
  </si>
  <si>
    <t>35 mm safety tinted print</t>
  </si>
  <si>
    <t>35 mm Print</t>
  </si>
  <si>
    <t>35 mm nitrate, safety negative</t>
  </si>
  <si>
    <t>35 mm print, neg, nitrate, 16 mm neg</t>
  </si>
  <si>
    <t>35 mm nitrate, safety print</t>
  </si>
  <si>
    <t>Joseph in the Land of Egypt</t>
  </si>
  <si>
    <t>S. Higgins  2/1/08</t>
  </si>
  <si>
    <r>
      <t xml:space="preserve">Eugene Moore's 1914 feature, </t>
    </r>
    <r>
      <rPr>
        <i/>
        <sz val="10"/>
        <rFont val="Arial"/>
        <family val="2"/>
      </rPr>
      <t>Joseph in the Land of Egypt</t>
    </r>
    <r>
      <rPr>
        <sz val="10"/>
        <rFont val="Arial"/>
        <family val="2"/>
      </rPr>
      <t>. It is 1920s reissue, but looks to be reasonably complete (runs 50 min @ 20 fps) and is in color.</t>
    </r>
  </si>
  <si>
    <t>tbd</t>
  </si>
  <si>
    <t>Folger</t>
  </si>
  <si>
    <t>Judith Buchanan March 2008</t>
  </si>
  <si>
    <t>Beta SP/VHS</t>
  </si>
  <si>
    <t>Reel 2 of 2 (Part I missing)</t>
  </si>
  <si>
    <t xml:space="preserve">FAA2472. Horton Collection. </t>
  </si>
  <si>
    <t xml:space="preserve"> 11/26/08</t>
  </si>
  <si>
    <t>Getty Images</t>
  </si>
  <si>
    <t>Steve Massa
11/26/08</t>
  </si>
  <si>
    <t>Guiders (Falstaff)</t>
  </si>
  <si>
    <t>Tell-Tale Scar, The</t>
  </si>
  <si>
    <t>fragment</t>
  </si>
  <si>
    <t>NZ</t>
  </si>
  <si>
    <t>Modern Monte Cristo</t>
  </si>
  <si>
    <t>Jack Theakston 12/16/09</t>
  </si>
  <si>
    <t>35mm</t>
  </si>
  <si>
    <t>Niles</t>
  </si>
  <si>
    <t>Niles Newsletter 12/31/2009</t>
  </si>
  <si>
    <t>16 mm neg</t>
  </si>
  <si>
    <t>Copy from LOC print per David at Niles, originally belonged to Robert Maskell who donated nitrate to LOC</t>
  </si>
  <si>
    <t xml:space="preserve">Second reel split at the end with Down on the Phony Farm, British release 5/22/1916 </t>
  </si>
  <si>
    <t>B. Dixon 2/23/10</t>
  </si>
  <si>
    <t>Scoop at Bellville, The</t>
  </si>
  <si>
    <t>Circus Stowaway, A</t>
  </si>
  <si>
    <t>Cross Your Heart</t>
  </si>
  <si>
    <t>B. Dixon 2/23/11</t>
  </si>
  <si>
    <t>Thunderbolt, The</t>
  </si>
  <si>
    <t>B. Dixon 2/23/12</t>
  </si>
  <si>
    <t>When Hungry Hamlet Fled</t>
  </si>
  <si>
    <t>B. Dixon 2/23/13</t>
  </si>
  <si>
    <t>Divorce and the Daughter</t>
  </si>
  <si>
    <t>B. Dixon 2/23/14</t>
  </si>
  <si>
    <t>B. Dixon 2/23/16</t>
  </si>
  <si>
    <t xml:space="preserve">Romeo and Juliet </t>
  </si>
  <si>
    <t>B. Dixon 2/23/17</t>
  </si>
  <si>
    <t>Mother of Her Dreams, The</t>
  </si>
  <si>
    <t>B. Dixon 2/23/18</t>
  </si>
  <si>
    <t>B. Dixon 2/23/19</t>
  </si>
  <si>
    <t>B. Dixon 2/23/20</t>
  </si>
  <si>
    <t xml:space="preserve">British release 3/26/1913 </t>
  </si>
  <si>
    <t>Jack and the Beanstalk</t>
  </si>
  <si>
    <t>Twins of the GL Ranch, The</t>
  </si>
  <si>
    <t>NFIG 10/23/2010</t>
  </si>
  <si>
    <t>35mm nitrate</t>
  </si>
  <si>
    <t>Academy Film Archives holds the film, French intertitles, ID'ed via NFIG, length and preservation TBD</t>
  </si>
  <si>
    <t>Two Roses, The</t>
  </si>
  <si>
    <t>FB</t>
  </si>
  <si>
    <t>Anke Mebold
11/17/10</t>
  </si>
  <si>
    <t>35mm safety print, 16mm redux print</t>
  </si>
  <si>
    <t>Reported by Anke Mebold in conjunction with DVD on the subject ‘Armut im frühen Film’ (Poverty in Early Film) which shall be published in the Edition Filmmuseum series. DVD viewing copy to be sent by Anke.</t>
  </si>
  <si>
    <t>Annette Melville confirmed this print at the NZ archive; part of a repatriation effort for 75 US films, TCFP would get a digital copy, sending someone under grant to inspect films, film being transferred to LOC for preservation.</t>
  </si>
  <si>
    <t>Little Brother</t>
  </si>
  <si>
    <t>Only Girl in Camp, The</t>
  </si>
  <si>
    <t xml:space="preserve">EWT </t>
  </si>
  <si>
    <t>Purchased on eBay 11/18/2009 for $137.50. Bob Wadsworth (seller) drove from Vermont to Culpeper to deliver the nitrate to Library of Congress for preservation. George Willeman reports, "Film seems fairly complete except no main or end titles. There is only the one title as shown, and it is separate from the film. Looks like it goes near the head and is probably spoken by one of the crooks."</t>
  </si>
  <si>
    <t>Ambition</t>
  </si>
  <si>
    <t>FAIF DB per M Cade</t>
  </si>
  <si>
    <t>3 reels, "Than-O-Play", 1915, unknown to exist elsewhere</t>
  </si>
  <si>
    <t>35mm print exists at LOC</t>
  </si>
  <si>
    <t>War and the Woman</t>
  </si>
  <si>
    <t>[Unidentified Cruze]</t>
  </si>
  <si>
    <t xml:space="preserve">Perhaps this is Episode #1, "The Mystic Message of the Spotted Collar." No Thanhouser title "Magic Message" in QDB filmography?!  Twenty million dollar serials were two reels. </t>
  </si>
  <si>
    <t>Televideo</t>
  </si>
  <si>
    <t>2008 release</t>
  </si>
  <si>
    <t>DVD</t>
  </si>
  <si>
    <t>66 Min.</t>
  </si>
  <si>
    <t>Pasha's Daughter, The</t>
  </si>
  <si>
    <t xml:space="preserve">Melissa Levesque </t>
  </si>
  <si>
    <t>Down on the Phony Farm</t>
  </si>
  <si>
    <t>Geo. Willeman 11/7/11</t>
  </si>
  <si>
    <t>TBD</t>
  </si>
  <si>
    <t>"A researcher actually identified an early Paul Terry cartoon "Down on the Phoney Farm" that was released by Thanhouser. 16mm dupe neg with two other non-Thanhouser titles attached"</t>
  </si>
  <si>
    <t>16 mm dupe neg</t>
  </si>
  <si>
    <t>Nicholas Nickleby</t>
  </si>
  <si>
    <t>Second reel split at the end with Down on the Phony Farm, British release 5/22/1916 Confirmed this as a Thanhouser film, but it is missing head and tail, thus this film is incomplete.  Viewed preservation print on 35mm acetate, xxx feet on one reel, determined 4th generation print from sprocket holes on preserved print, very good quality image.  Good candidate for a "bits and pieces" DVD. This is a unique print!</t>
  </si>
  <si>
    <t xml:space="preserve">With scenes from a Barnum &amp; Bailey Circus street parade. Confirmed as Thanhouser film. Opening screen is text with title "Jogging along the Highway" appears not to be part of the original Thanhouser release but was added later, perhaps a leader. Viewed preservation print on 35mm acetate, xxx feet on one reel, 4th generation print. Storyline appears to be complete per synopsis of the film. Good print quality but there are annoying horizontal bars across the top and bottom of the frame; research needed to see if these were present on nitrate or an artifact of preservation process. Wonderful shots of Barnum and Bailey circus parade and behind the scenes with Thanhouser characters as stowaway (Marie Eline) and performers (William Garwood). Good candidate for future DVD release. This is a unique print! </t>
  </si>
  <si>
    <t>British release 4/2/1913. Print was not available for viewing; BFI database lists nitrate at 940 feet and tinted, so it appears complete. Bryony agreed to research and report on this title.  This is a unique print!</t>
  </si>
  <si>
    <t>British release 4/9/1913. Confirmed as Thanhouser film, viewed 35mm preservation print,  xxx feet, missing head &amp; tail, but storyline is essentially complete per synopsis. Very good print quality, candidate for future DVD release. This is a unique print!</t>
  </si>
  <si>
    <t>BFI reports Incomplete, A review in The Biograph gave the film length as 1,150 feet, a very short length for two reels. Confirmed as Thanhouser film, xxx feet, viewed 35mm preservation print, missing head and tail but essentially complete. This hilarious burlesque comedy was unusual for a Thanhouser production; the film was made on a $5,000 bet won by Edwin Thanhouser that he could produce a comedy on two reels.  Good candidate for a future DVD release. This is a unique print!</t>
  </si>
  <si>
    <t>British release 2/23/1914, incomplete. Did not view this print, reported as incomplete. This film is NOT unique; Thanhouser Company Film Preservation, Inc. holds a 16mm print donated by Bob King. No action required at this time.</t>
  </si>
  <si>
    <t>Incomplete, one reel of two, Viewed BFI 16mm negative listed at 359 feet, determined it is reel 2 of 2 making this title NOT unique as it exists at other archives. No action required at this time.</t>
  </si>
  <si>
    <t>Romeo and Juliet</t>
  </si>
  <si>
    <t xml:space="preserve">British release 3/13/1916. BFI holds 35mm print listed as 839 feet, did not view this title as it was not available. This appears to be a unique print pending confirmation. </t>
  </si>
  <si>
    <t>16mm</t>
  </si>
  <si>
    <t>Not the same as "Little Nell" which is mis-titled for "The Old Curiosity Shop" confirmed at 2012 Pordenone</t>
  </si>
  <si>
    <t>Old Curiosity Shop, The</t>
  </si>
  <si>
    <t>BD 10/6/12</t>
  </si>
  <si>
    <t xml:space="preserve">Confirmed as Thanhouser production at Pordenone 2012 screening. Was filed under title of "Little Nell" from first intertitle as the head of the film is missing. </t>
  </si>
  <si>
    <t>Her Gallent Knights</t>
  </si>
  <si>
    <t>G. Willeman 8-13-13</t>
  </si>
  <si>
    <t>George reports this film has water damage on head and tail, middle section is in excellent condition. They will try to recover water damaged material. It is an original Thanhouser 1913 print with orange intertitles from which the title of the film was gleened. Staring Florence La Badie (the object of several suitors' affections), James Cruze, William Garwood, Frank Urson, Riley Chamberlin</t>
  </si>
  <si>
    <t>Danish Film Institute</t>
  </si>
  <si>
    <t>Thomas Christensen 10/20/14</t>
  </si>
  <si>
    <t>EYE</t>
  </si>
  <si>
    <t>Elif Rongen</t>
  </si>
  <si>
    <t>Elif Rongen 4/7/14</t>
  </si>
  <si>
    <t>Dutch intertitles, tinted, length approximate: 22 minutes @ 24fps = ~800 feet</t>
  </si>
  <si>
    <t>EYE Filmmuseum</t>
  </si>
  <si>
    <t>Silent Film Curator</t>
  </si>
  <si>
    <t>Amserdam</t>
  </si>
  <si>
    <t>NYPL</t>
  </si>
  <si>
    <t>NYPL Catalog</t>
  </si>
  <si>
    <t>1 film reel (13 min.) : si. b&amp;w. ; 16 mm, published by Blackhawk, Branch Call Number:M16 420 D</t>
  </si>
  <si>
    <t>Gosfilmofond</t>
  </si>
  <si>
    <t>PB 11/28/14</t>
  </si>
  <si>
    <t xml:space="preserve">It's almost complete (lacking the first shot and a little scene in the middle that was probably cut out due to decomposition), with Russian intertitles. It runs 238,1 meters (780 ft). </t>
  </si>
  <si>
    <t xml:space="preserve">Koninklijk Filmarchief </t>
  </si>
  <si>
    <t xml:space="preserve"> Bruno Mestdagh
12/18/2014</t>
  </si>
  <si>
    <t>MELISSA LEVESQUE
12/18/2014</t>
  </si>
  <si>
    <t>Count of Location</t>
  </si>
  <si>
    <t>Oval Diamond, The</t>
  </si>
  <si>
    <t>Warsaw Archive</t>
  </si>
  <si>
    <t>35 nitrate</t>
  </si>
  <si>
    <t>Originally 5 reels. Directed by W. Eugene Moore, and featuring Harris Gordon, Barbara Gilroy, and Arthur Bauer. The material in the Warsaw archive is less than 4 full reels: 3,224 feet 35mm tinted nitrate, with Russian titles.  An additional note in the catalog said "Sprockets in very poor condition."</t>
  </si>
  <si>
    <t>Hugh Neely
8/14/2015</t>
  </si>
  <si>
    <t>Heather Linville 9/23/15</t>
  </si>
  <si>
    <t>These are all safety elements, most are 16mm</t>
  </si>
  <si>
    <t>Floor Walker's Triumph, The</t>
  </si>
  <si>
    <t xml:space="preserve">AFA holds a 35mm MOS B/W safety duplicate picture negative (1 reel,1000ft.). Based on paper documentation, I suspect this element was made by the Academy in 1969 from the 28mm print below. AFA holds a 28mm MOS B/W safety print (1 reel,1000ft.). Provenance is unknown. This element is most likely the source of the 35mm MOS dupe picture negative above. AFA holds a 16mm MOS B/W duplicate negative, (1 reel, 360ft.), on deposit from David Shepard. </t>
  </si>
  <si>
    <t>16 mm print, 28 mm safety print, 35 mm dupe negative</t>
  </si>
  <si>
    <t>AFA holds a 16mm B/W MOS safety fine grain master positive (2 reels, 1,175ft.), on deposit from Blackhawk Films. AFA holds a 16mm B/W MOS safety duplicate picture negative (2 reels, approx. 1,250ft.), on deposit from Blackhawk Films.</t>
  </si>
  <si>
    <t>16 mm print, 16mm dupe negative</t>
  </si>
  <si>
    <t>AFA holds a 16mm B/W MOS safety fine grain master positive (1 reel, 400ft.), on deposit from Blackhawk Films. AFA holds a 16mm B/W MOS safety duplicate picture negative (1 reel, 400ft.), on deposit from Blackhawk Films.</t>
  </si>
  <si>
    <t>AFA holds a 16mm B/W MOS safety duplicate picture negative (1 reel, 775ft.), on deposit from David Shepard.</t>
  </si>
  <si>
    <t>ML: Discovered (in a can marked “Primitif American”) a fragment (approx. 700’) of “Little Old New York,” this is a 35mm b/w nitrate print, French intertitles with the Thanhouser logo in the corners.  The edgecode is PATHE FRERES 14 RUE FAVART PARIS (top), with EXHIBITION INTERDITE EN FRANCE EN SUISSE ET EN BELGIQUE EN ITALIE (bottom), this is circa 1911, and there are no opening or closing credits. Notes from Melissa Levesque: “In fair condition. Title verified per visual inspection of component (plot synopsis and identification of actress Marguerite Snow). All intertitles are in French with the Thanhouser company logo on them. Incomplete; no opening or closing credits with hundreds of feet missing at both heads and tails. According to FIAF, LOC has elements on this short. According to Silent Era, a print exists at LOC.” HL: Yes, AFA holds a 35mm B/W MOS nitrate print (French intertitles, also incomplete, 1 reel, 700ft.). On deposit as part of the Blackhawk Films/Lobster Nitrate Film Collection. There appears to be potentially better quality holdings at The Library of Congress in the form of a 35mm nitrate print and 35mm safety duplicate negative.</t>
  </si>
  <si>
    <t>HL: THE ACTOR’S CHILDREN was preserved by the Academy Film Archive in 2010. AFA holds 35mm B/W MOS nitrate print from a private donor, acquired in 2006. This element was the source for the preservation work that took place in at the Academy Film Archive in 2010. From the nitrate print the AFA produced a 35mm B/W MOS safety duplicate negative. From the new negative AFA created new 35mm B/W MOS prints, Betacam SP and DVD. Mike P informed me at the 2007 AMIA conference in Rochester of the existance of this film and offered it for telecine</t>
  </si>
  <si>
    <t>Oh, What a Knight!</t>
  </si>
  <si>
    <t>Bryony Dixon</t>
  </si>
  <si>
    <t>Clarence Cheats at Croquet</t>
  </si>
  <si>
    <t>NFPF</t>
  </si>
  <si>
    <t>Preserved by LoC in cooperation with NFPF, Thanhouser Co Film Pres paid 1/2 of costs for this.</t>
  </si>
  <si>
    <t>Location:Non-circulating Nitrate Vaults archival copy
Inventory Number:M46874
Collection:MP Motion Picture Collection
Format:1 reel of 1 (ca. 1000 ft.) : si., b&amp;w and b&amp;w (tinted) ; 35 mm. nitrate print. ADDITIONAL PHYSICAL DESCRIPTION: Amber tinted titles.
Number of Items:1
Notes:Incomplete. Detectable nitrate deterioration.
Location:Non-circulating Preservation Vault archival copy
Inventory Number:XFE3774 M
Collection:MP Motion Picture Collection
Format:1 reel of 1 (ca. 945 ft.) : b&amp;w ; 35 mm. safety prsv dupe pic neg. NOTES: AFI/NEA logo.
Number of Items:1
Notes:Los Angeles, Calif. : UCLA Film and Television Archive, Mar. 1993. REPRODUCTION: Reproduced by UCLA Film and Television Archive from 35 mm. nitrate print (M46874). Reproduction for preservation purposes of title assumed to be in the public domain.</t>
  </si>
  <si>
    <t>35 mm Nitrate, Safety print</t>
  </si>
  <si>
    <t>HK 7/11/2012</t>
  </si>
  <si>
    <t>HK</t>
  </si>
  <si>
    <t>Hiroshi Komatsu</t>
  </si>
  <si>
    <t>&lt;same&gt;</t>
  </si>
  <si>
    <t>Professor</t>
  </si>
  <si>
    <t>HRkomm@aol.com</t>
  </si>
  <si>
    <t>Tokyo</t>
  </si>
  <si>
    <t>Japan</t>
  </si>
  <si>
    <t>Komatsu collection, The print has the main title but it seems that the main title was added later, so it might not be the original title. The title of the print is: Girl of the Grove.</t>
  </si>
  <si>
    <r>
      <t>Inventory Number:</t>
    </r>
    <r>
      <rPr>
        <sz val="10"/>
        <color rgb="FF000000"/>
        <rFont val="Arial Unicode MS"/>
        <family val="2"/>
      </rPr>
      <t>M46874</t>
    </r>
  </si>
  <si>
    <r>
      <t>Collection:</t>
    </r>
    <r>
      <rPr>
        <sz val="10"/>
        <color rgb="FF000000"/>
        <rFont val="Arial Unicode MS"/>
        <family val="2"/>
      </rPr>
      <t>MP Motion Picture Collection</t>
    </r>
  </si>
  <si>
    <r>
      <t>Format:</t>
    </r>
    <r>
      <rPr>
        <sz val="10"/>
        <color rgb="FF000000"/>
        <rFont val="Arial Unicode MS"/>
        <family val="2"/>
      </rPr>
      <t>1 reel of 1 (ca. 1000 ft.) : si., b&amp;w and b&amp;w (tinted) ; 35 mm. nitrate print. ADDITIONAL PHYSICAL DESCRIPTION: Amber tinted titles.</t>
    </r>
  </si>
  <si>
    <r>
      <t>Notes:</t>
    </r>
    <r>
      <rPr>
        <sz val="10"/>
        <color rgb="FF000000"/>
        <rFont val="Arial Unicode MS"/>
        <family val="2"/>
      </rPr>
      <t>Incomplete. Detectable nitrate deterioration.</t>
    </r>
  </si>
  <si>
    <r>
      <t>Inventory Number:</t>
    </r>
    <r>
      <rPr>
        <sz val="10"/>
        <color rgb="FF000000"/>
        <rFont val="Arial Unicode MS"/>
        <family val="2"/>
      </rPr>
      <t>XFE3774 M</t>
    </r>
  </si>
  <si>
    <r>
      <t>Format:</t>
    </r>
    <r>
      <rPr>
        <sz val="10"/>
        <color rgb="FF000000"/>
        <rFont val="Arial Unicode MS"/>
        <family val="2"/>
      </rPr>
      <t>1 reel of 1 (ca. 945 ft.) : b&amp;w ; 35 mm. safety prsv dupe pic neg. NOTES: AFI/NEA logo.</t>
    </r>
  </si>
  <si>
    <r>
      <t>Notes:</t>
    </r>
    <r>
      <rPr>
        <sz val="10"/>
        <color rgb="FF000000"/>
        <rFont val="Arial Unicode MS"/>
        <family val="2"/>
      </rPr>
      <t>Los Angeles, Calif. : UCLA Film and Television Archive, Mar. 1993. REPRODUCTION: Reproduced by UCLA Film and Television Archive from 35 mm. nitrate print (M46874). Reproduction for preservation purposes of title assumed to be in the public domain.</t>
    </r>
  </si>
  <si>
    <t>16mm print</t>
  </si>
  <si>
    <t>Doll's House, A</t>
  </si>
  <si>
    <t xml:space="preserve">The one is the print made from 35mm nitrate print I bought in Paris. As I told you, this must be the incomplete prints of the longer film and the main title is missing. </t>
  </si>
  <si>
    <r>
      <t>We hold:</t>
    </r>
    <r>
      <rPr>
        <sz val="10"/>
        <color indexed="56"/>
        <rFont val="Arial"/>
        <family val="2"/>
      </rPr>
      <t xml:space="preserve"> </t>
    </r>
    <r>
      <rPr>
        <sz val="10"/>
        <rFont val="Arial"/>
        <family val="2"/>
      </rPr>
      <t>Cinderella (Marston, 1911)</t>
    </r>
    <r>
      <rPr>
        <sz val="10"/>
        <color indexed="56"/>
        <rFont val="Arial"/>
        <family val="2"/>
      </rPr>
      <t xml:space="preserve">. </t>
    </r>
    <r>
      <rPr>
        <sz val="10"/>
        <rFont val="Arial"/>
        <family val="2"/>
      </rPr>
      <t>35 mm tinted nitrate print</t>
    </r>
    <r>
      <rPr>
        <sz val="10"/>
        <color indexed="56"/>
        <rFont val="Arial"/>
        <family val="2"/>
      </rPr>
      <t xml:space="preserve">, </t>
    </r>
    <r>
      <rPr>
        <sz val="10"/>
        <rFont val="Arial"/>
        <family val="2"/>
      </rPr>
      <t>260 meters</t>
    </r>
    <r>
      <rPr>
        <sz val="10"/>
        <color indexed="56"/>
        <rFont val="Arial"/>
        <family val="2"/>
      </rPr>
      <t xml:space="preserve">. </t>
    </r>
    <r>
      <rPr>
        <sz val="10"/>
        <rFont val="Arial"/>
        <family val="2"/>
      </rPr>
      <t>Danish intertitles
Note: slight decomp (last check in 1992)</t>
    </r>
  </si>
  <si>
    <t>5 reels, Pathé Gold Rooster Play. Confirmed as Thanhouser print. Viewed one reel 35mm preservation print with "Part 5" intertitle half way through, so it looks like part of reels 4 &amp; 5; incomplete but with wonderful scenes with Florence Labadie taken about one year before her tragic death. Good candidate for "bits and pieces" DVD. This is a unique print!</t>
  </si>
  <si>
    <t>British release 12/21/1914, second reel was split with The Bush Leaguer's Dream at the end. Confirmed this is a Thanhouser production by viewing BFI 16mm negative of 367 feet, complete with head and tail. Probably a cut down version of original 1 ½ reel release. A wonderfully complete film for which we have a three-sheet poster, would make a great title film for BFI DVD release. This is a unique print.</t>
  </si>
  <si>
    <t>From EmGee films acquired by Niles Film Museum</t>
  </si>
  <si>
    <t>Niles Film Museum</t>
  </si>
  <si>
    <t>David Kiehn</t>
  </si>
  <si>
    <t>Museum Manager, Historian</t>
  </si>
  <si>
    <t>Fremont</t>
  </si>
  <si>
    <t>historian@nilesfilmmuseum.org
37417 Niles Boulevard</t>
  </si>
  <si>
    <t>David  Kiehn</t>
  </si>
  <si>
    <t>Acquired by Niles from EmGee</t>
  </si>
  <si>
    <t xml:space="preserve">Acquired by Niles from EmGee </t>
  </si>
  <si>
    <t>Not sure of source at Niles, may be dupe of Dshep print</t>
  </si>
  <si>
    <t>The nitrate print of FLOOR WALKER’S TRIUMPH was on deposit at UCLA Film and Television Archive as part of the Academy Film Archive’s collection. AFA has been systematically withdrawing elements from UCLA and returning them back into our collection/vaults. FLOOR WALKERS TRIUMPH was part of a batch of nitrate returned to the Academy Film Archive in 2014. I will have to dig a little deeper in our files to find out who originally donated the nitrate print to the Academy. Since it’s been in our collection so long, I may not uncover any info, but I’ll take a look.(9/24/15)</t>
  </si>
  <si>
    <t>Idol of the Hour, The</t>
  </si>
  <si>
    <t>Geo. Willeman 10/10/2017</t>
  </si>
  <si>
    <t xml:space="preserve">We are finishing the accessioning of a collection from Montréal that Serge Bromberg of Lobster Films bought from the collector’s estate a couple years back. Some of the cans had very little information on them, but they pretty much all had paper cards inside detailing the films. The print seems essentially complete. There are only a few frames of the head title, but enough to recreate a longer one. </t>
  </si>
  <si>
    <t>6 reels</t>
  </si>
  <si>
    <t>28mm diacetate positive</t>
  </si>
  <si>
    <t>Jewel Productions Inc, Registration Lp11410</t>
  </si>
  <si>
    <t>Performing Arts DB</t>
  </si>
  <si>
    <t>16 mm positive</t>
  </si>
  <si>
    <t>5 reels</t>
  </si>
  <si>
    <t>War and the Woman (5 reels, Pathé Gold Rooster Play, 1917), record no 41920</t>
  </si>
  <si>
    <t>Fugitive, The</t>
  </si>
  <si>
    <t>Paris</t>
  </si>
  <si>
    <t>Cinemateque Francis</t>
  </si>
  <si>
    <t>France</t>
  </si>
  <si>
    <t>n/a</t>
  </si>
  <si>
    <t>Flying Twins, The</t>
  </si>
  <si>
    <t>NOR</t>
  </si>
  <si>
    <t>National Library of Norway</t>
  </si>
  <si>
    <t>4 reels</t>
  </si>
  <si>
    <t>Just wanted to let you know that among a collection I'm sorting through right now, an original 35mm nitrate of STAR OF THE SIDESHOW (1912) in near mint condition turned up.  This will be going to UCLA as far as I know. NB: Film was preserved and duped by UCLA, copy in TCo archives and online.</t>
  </si>
  <si>
    <t>Complete, Record no 14202. Contact made at Orphans 2014 w/Pauline de Raymond p.delraymond@ or Celine Rvivo c.rvivo@ )</t>
  </si>
  <si>
    <t>Contact made at Orphans 2014 w/Pauline de Raymond p.delraymond@ or Celine Rvivo c.rvivo@ )</t>
  </si>
  <si>
    <t>ArchiviaNet</t>
  </si>
  <si>
    <t>Excerpt, Dawson City collection, Reference 43917</t>
  </si>
  <si>
    <t xml:space="preserve">Dawson City Museum and Library and Archives Canada (https://vimeo.com/155019513), reference 43948, incomplete. </t>
  </si>
  <si>
    <t>Dawson City Museum and Library and Archives Canada, ref 43064, incomplete</t>
  </si>
  <si>
    <t>Dawson City, reference 43992, excerpt</t>
  </si>
  <si>
    <t>PCS 1/29/2011</t>
  </si>
  <si>
    <t>Dawson City, ref 44131, excerpt</t>
  </si>
  <si>
    <t>Dawson City, incomplete, ref 44395</t>
  </si>
  <si>
    <t>Dawson City, Ref 44396</t>
  </si>
  <si>
    <t>ref 383471</t>
  </si>
  <si>
    <t>Ref 383473</t>
  </si>
  <si>
    <t>AFI Mills, George C, Jr collection, Fading and deterioration throughout, torn and missing perfs,, main title and end of film lacking (~50 ft). Tinted Orange, grey-purple, and light yellow.</t>
  </si>
  <si>
    <r>
      <t xml:space="preserve">Location: </t>
    </r>
    <r>
      <rPr>
        <sz val="10"/>
        <color rgb="FF000000"/>
        <rFont val="Arial Unicode MS"/>
        <family val="2"/>
      </rPr>
      <t>Non-circulating Preservation Vault archival copy</t>
    </r>
  </si>
  <si>
    <t>Safety  negative duped from nitrate</t>
  </si>
  <si>
    <t>British released as "A Telephone Tragedy"  Safety  negative duped from nitrate.</t>
  </si>
  <si>
    <t>Safety  negative duped from nitrate. BFI incorrectly lists title as The Elusive Diamond.</t>
  </si>
  <si>
    <t>aka "Romance of a Gardener." Safety  negative duped from nitrate. BFI holds both a B/W and a tinted print.</t>
  </si>
  <si>
    <t>35 mm nitrate print, Safety  neg, viewing print</t>
  </si>
  <si>
    <t>Safety  negative duped from nitrate.</t>
  </si>
  <si>
    <t>Safety  negative duped from nitrate. BFI holds both a B/W and a tinted print; See "In a Garden"</t>
  </si>
  <si>
    <t>Unstable nitrate print has been destroyed. Safety  negative duped from nitrate.</t>
  </si>
  <si>
    <t>Safety  negative duped from nitrate. BFI has both a B/W and tinted nitrate print.</t>
  </si>
  <si>
    <t>BFI labeled as "A Telephone Tragedy, QDB reports on 5/22/90 that upon viewing this film is "Crossed Wires." Safety  negative duped from nitrate.</t>
  </si>
  <si>
    <t xml:space="preserve">Desmet Collection, This copy has been sent to MoMA for preservation. MoMA will retain nitrate and NF will get safety print. </t>
  </si>
  <si>
    <t>"Toddler escapes from pram and fools around dangerously before returning to it."  No Thanhouser title matches?! Title not confirmed,but a Thanhouser with Helen Badgley, ID'ed during EYE visit.</t>
  </si>
  <si>
    <t>EYE Collection 12/7/17</t>
  </si>
  <si>
    <t>estimated 57 minutes @ 400 feet = 11 minutes @24 fpa, Pathé Exchange</t>
  </si>
  <si>
    <t>Desmet Collection, With German titles: "Im Meeve Verloren", Motion Picture Distributing and Sales Company (Verenigde Staten)</t>
  </si>
  <si>
    <t>Preserved by Filmmuseum, from Desmet collection, on EYE DVD, distributed by 
Mutual Film Corporation (Verenigde Staten)</t>
  </si>
  <si>
    <t>Desmet Collection, German titles: "Der Landprediger Von Wakefield" Motion Picture Distributing and Sales Company (Verenigde Staten)</t>
  </si>
  <si>
    <t>There is no title at the beginning, The first scene we see: Lena and her fiancee Billie are sitting in a garden on a hammock, when Billie gives Lena an engagement ring, which she accepts. (large luxury garden, with palm trees). Afterwards, while reading a book, she falls asleep, and dreams of a medieval castle, where she is the princess. A knight comes under her window and serenades, and after that he abducts her, using a rope ladder. Once awakened, Lena asks Billie to serenade her and do the same, otherwise she will return the ring. Billie agrees, but his hollering is terrible to hear. Anyway, he does manage to put Lena on a horse and they get to an office (attorneys?) where they might get married perhaps? On the wall of the office there is a sign that reads "Justice of the peace". Our print ends here abruptly. The stock seems to be frm 1912-1913, as it is printed on Pathe stock, the unnumbered dutch intertitles carry the TCO logo. Mis-identified as THE RING OF A SPANISH GRANDEE. Pathé Frères (Frankrijk)</t>
  </si>
  <si>
    <t>Desmet Collection, Dutch titles, aka "Little Nell". Tinted, Desmet collection. 270 meters</t>
  </si>
  <si>
    <t>"Harry loves colleague in office. Disguised as elevator boy, he steals her heart. When the offics is on fire, he rescues her."  Incomplete http://www.t3licensing.com/video/clip/1411113315_s01.do 248 meters</t>
  </si>
  <si>
    <t>Dutch intertitles, tinted, most complete version to date, HD scan on EYE two-DVD set Dec. 2014, Motion Picture Distributing and Sales Company (Verenigde Staten) 275 meters</t>
  </si>
  <si>
    <t>8mm</t>
  </si>
  <si>
    <t>eBay</t>
  </si>
  <si>
    <t xml:space="preserve">eBay 10/18/2011
</t>
  </si>
  <si>
    <t>Purchased from Grapevine Video on eBay</t>
  </si>
  <si>
    <t>Grapevine Video</t>
  </si>
  <si>
    <t>Acquired from online auction eBay</t>
  </si>
  <si>
    <t>350 feet</t>
  </si>
  <si>
    <t>Tootles, Tom and Trouble</t>
  </si>
  <si>
    <t>Rachel DelGado 2/23/18</t>
  </si>
  <si>
    <t>Identified at Mostly Lost 5, details TBD</t>
  </si>
  <si>
    <t>Filmmuseum Berlin - Deutsche Kinemathek', formerly the Stiftung Deutsche Kinemathek</t>
  </si>
  <si>
    <t>Master Hand, the</t>
  </si>
  <si>
    <t>LoC</t>
  </si>
  <si>
    <t>Rob Stone 1/3/19</t>
  </si>
  <si>
    <t>Little Captain of the Scouts, The</t>
  </si>
  <si>
    <t>Regimental Ball, The</t>
  </si>
  <si>
    <t>Babies Prohibited</t>
  </si>
  <si>
    <t>Curfew Shall Not Right Tonight</t>
  </si>
  <si>
    <t>Extant Image F-670</t>
  </si>
  <si>
    <t>Extant Image R-4</t>
  </si>
  <si>
    <t>Pleasing Uncle</t>
  </si>
  <si>
    <t>Princess</t>
  </si>
  <si>
    <t>Coals of Fire</t>
  </si>
  <si>
    <t>British release "Reinstated"</t>
  </si>
  <si>
    <t>Mike Daffron</t>
  </si>
  <si>
    <t>e-mail  1/11/21</t>
  </si>
  <si>
    <t>Mike Dafron (1304 Steubenvill Rd, Coal City, IN 47427) loaned his 8mm copy for transfer, the R8mm film is on color stock, high contrast due to multiple reduction printing, lacking head and tail but complete except for one title card at 0:25. Intertitles are low contrast but the body of the film is complete. Transferred 1/11/21 by MLK.</t>
  </si>
  <si>
    <t>One reel 1974.0007.3525</t>
  </si>
  <si>
    <t>Five reels, source given as purchase from Film Classic Exchange. Original print may be from American Pathe, 16mm acetate positive print1974.0007.1497</t>
  </si>
  <si>
    <t>Purchased from Blackhawk collection. Also titled "The Mystery of the Chang Case." 16mm acetate positive print1974.0007.1866</t>
  </si>
  <si>
    <t>35mm acetate positive print1974.0007.1004</t>
  </si>
  <si>
    <t>One reel, not preserved due to format, 2004.0703.0001 and 28mm acetate master positive1981.0353.0001 and 35mm polyester positive print 2004.0583.0001</t>
  </si>
  <si>
    <t>Two reels 35mm nitrate master positive 1974.0007.4616, 1975.0007.1322, and 16mm acetate positive print 1975.0007.1387 and 35mm acetate positive print 1975.0007.1409</t>
  </si>
  <si>
    <t>1993.0432.0001 and 1993.0433.0001 and 35mm nitrate master positive 1974.0007.3602</t>
  </si>
  <si>
    <t>Five reels 35mm nitrate master positive1974.0007.4139 and 1974.0007.3429 and 35mm acetate positive print1974.0007.1020</t>
  </si>
  <si>
    <t>Row Labels</t>
  </si>
  <si>
    <t>Net, The</t>
  </si>
  <si>
    <t>Torbjørn Pedersen 2/1/2021</t>
  </si>
  <si>
    <t>5 reels The print has Danish/Norwegian intertitles and title (the written languages are hard to tell apart in this period). The print is in quite good shape, with a range of beautiful tints. The Norwegian title used for the print is "Fanget i Kærlighedens net". The film is also known under the Norwegian title "Svindlersken" (which roughly translates to "The scammer"[in female form]) in contemporary Norwegian ads from 1919. It went through the film censors 13.03.1919. No scenes seems to have been cut, length is listed as 1395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</si>
</sst>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name val="Arial"/>
    </font>
    <font>
      <sz val="10"/>
      <name val="Arial"/>
      <family val="2"/>
    </font>
    <font>
      <sz val="10"/>
      <name val="Arial"/>
      <family val="2"/>
    </font>
    <font>
      <b/>
      <sz val="10"/>
      <name val="Arial"/>
      <family val="2"/>
    </font>
    <font>
      <sz val="8"/>
      <color indexed="8"/>
      <name val="Arial"/>
      <family val="2"/>
    </font>
    <font>
      <i/>
      <sz val="10"/>
      <name val="Arial"/>
      <family val="2"/>
    </font>
    <font>
      <sz val="12"/>
      <name val="Times New Roman"/>
      <family val="1"/>
    </font>
    <font>
      <sz val="10"/>
      <name val="Arial"/>
      <family val="2"/>
    </font>
    <font>
      <sz val="9"/>
      <color indexed="81"/>
      <name val="Tahoma"/>
      <family val="2"/>
    </font>
    <font>
      <b/>
      <sz val="9"/>
      <color indexed="81"/>
      <name val="Tahoma"/>
      <family val="2"/>
    </font>
    <font>
      <sz val="10"/>
      <color rgb="FF000000"/>
      <name val="Arial Unicode MS"/>
      <family val="2"/>
    </font>
    <font>
      <sz val="10"/>
      <color indexed="56"/>
      <name val="Arial"/>
      <family val="2"/>
    </font>
    <font>
      <u/>
      <sz val="10"/>
      <color theme="10"/>
      <name val="Arial"/>
      <family val="2"/>
    </font>
    <font>
      <b/>
      <sz val="10"/>
      <name val="Arial"/>
      <family val="2"/>
    </font>
    <font>
      <sz val="10"/>
      <name val="Arial"/>
      <family val="2"/>
    </font>
    <font>
      <sz val="10"/>
      <name val="Arial"/>
      <family val="2"/>
    </font>
    <font>
      <sz val="9"/>
      <name val="Verdana"/>
      <family val="2"/>
    </font>
    <font>
      <sz val="10"/>
      <name val="Calibri"/>
      <family val="2"/>
    </font>
    <font>
      <sz val="10"/>
      <name val="Futura PT Book"/>
    </font>
    <font>
      <sz val="10"/>
      <color rgb="FF36322D"/>
      <name val="Arial"/>
      <family val="2"/>
    </font>
    <font>
      <sz val="10"/>
      <color rgb="FF000000"/>
      <name val="Arial"/>
      <family val="2"/>
    </font>
    <font>
      <sz val="11"/>
      <color rgb="FF1A2E3B"/>
      <name val="Arial"/>
      <family val="2"/>
    </font>
    <font>
      <sz val="10"/>
      <color indexed="8"/>
      <name val="Arial"/>
      <family val="2"/>
    </font>
    <font>
      <sz val="10"/>
      <name val="Consolas"/>
      <family val="3"/>
    </font>
    <font>
      <sz val="10"/>
      <color theme="1"/>
      <name val="Arial"/>
      <family val="2"/>
    </font>
    <font>
      <sz val="11"/>
      <color rgb="FF333333"/>
      <name val="Open Sans"/>
      <family val="2"/>
    </font>
  </fonts>
  <fills count="2">
    <fill>
      <patternFill patternType="none"/>
    </fill>
    <fill>
      <patternFill patternType="gray125"/>
    </fill>
  </fills>
  <borders count="9">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thin">
        <color indexed="64"/>
      </bottom>
      <diagonal/>
    </border>
    <border>
      <left/>
      <right/>
      <top/>
      <bottom style="thin">
        <color theme="4" tint="0.39997558519241921"/>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xf numFmtId="0" fontId="7" fillId="0" borderId="0" xfId="0" applyFont="1"/>
    <xf numFmtId="0" fontId="2" fillId="0" borderId="0" xfId="0" applyFont="1" applyAlignment="1">
      <alignment wrapText="1"/>
    </xf>
    <xf numFmtId="0" fontId="2" fillId="0" borderId="0" xfId="0" applyFont="1"/>
    <xf numFmtId="0" fontId="0" fillId="0" borderId="1" xfId="0" pivotButton="1" applyBorder="1"/>
    <xf numFmtId="0" fontId="0" fillId="0" borderId="2" xfId="0" applyBorder="1"/>
    <xf numFmtId="0" fontId="0" fillId="0" borderId="1" xfId="0" applyBorder="1"/>
    <xf numFmtId="0" fontId="0" fillId="0" borderId="3" xfId="0" applyBorder="1"/>
    <xf numFmtId="0" fontId="0" fillId="0" borderId="5" xfId="0" applyBorder="1"/>
    <xf numFmtId="0" fontId="12" fillId="0" borderId="0" xfId="1" applyAlignment="1">
      <alignment wrapText="1"/>
    </xf>
    <xf numFmtId="0" fontId="13" fillId="0" borderId="0" xfId="0" applyFont="1" applyAlignment="1">
      <alignment horizontal="center"/>
    </xf>
    <xf numFmtId="0" fontId="14" fillId="0" borderId="0" xfId="0" applyFont="1" applyAlignment="1">
      <alignment wrapText="1"/>
    </xf>
    <xf numFmtId="0" fontId="15" fillId="0" borderId="0" xfId="0" applyFont="1"/>
    <xf numFmtId="0" fontId="15" fillId="0" borderId="0" xfId="0" applyFont="1" applyAlignment="1">
      <alignment horizontal="right" wrapText="1"/>
    </xf>
    <xf numFmtId="0" fontId="15" fillId="0" borderId="0" xfId="0" applyFont="1" applyAlignment="1">
      <alignment horizontal="right"/>
    </xf>
    <xf numFmtId="0" fontId="15" fillId="0" borderId="0" xfId="0" applyFont="1" applyAlignment="1">
      <alignment wrapText="1"/>
    </xf>
    <xf numFmtId="14" fontId="15" fillId="0" borderId="0" xfId="0" applyNumberFormat="1" applyFont="1"/>
    <xf numFmtId="0" fontId="14" fillId="0" borderId="0" xfId="0" applyFont="1" applyAlignment="1">
      <alignment horizontal="right" wrapText="1"/>
    </xf>
    <xf numFmtId="3" fontId="15" fillId="0" borderId="0" xfId="0" applyNumberFormat="1" applyFont="1" applyAlignment="1">
      <alignment horizontal="right"/>
    </xf>
    <xf numFmtId="0" fontId="16" fillId="0" borderId="0" xfId="0" applyFont="1" applyAlignment="1">
      <alignment horizontal="right" wrapText="1"/>
    </xf>
    <xf numFmtId="1" fontId="15" fillId="0" borderId="0" xfId="0" applyNumberFormat="1" applyFont="1" applyAlignment="1">
      <alignment horizontal="right"/>
    </xf>
    <xf numFmtId="0" fontId="17" fillId="0" borderId="0" xfId="0" applyFont="1" applyAlignment="1">
      <alignment wrapText="1"/>
    </xf>
    <xf numFmtId="0" fontId="18" fillId="0" borderId="0" xfId="0" applyFont="1"/>
    <xf numFmtId="0" fontId="19" fillId="0" borderId="0" xfId="0" applyFont="1"/>
    <xf numFmtId="0" fontId="14" fillId="0" borderId="0" xfId="0" applyFont="1" applyAlignment="1">
      <alignment horizontal="left" vertical="center" wrapText="1" indent="1"/>
    </xf>
    <xf numFmtId="0" fontId="20" fillId="0" borderId="0" xfId="0" applyFont="1" applyAlignment="1">
      <alignment horizontal="right" wrapText="1"/>
    </xf>
    <xf numFmtId="0" fontId="18" fillId="0" borderId="0" xfId="0" applyFont="1" applyAlignment="1">
      <alignment vertical="center" wrapText="1"/>
    </xf>
    <xf numFmtId="14" fontId="15" fillId="0" borderId="0" xfId="0" applyNumberFormat="1" applyFont="1" applyAlignment="1">
      <alignment wrapText="1"/>
    </xf>
    <xf numFmtId="0" fontId="22" fillId="0" borderId="0" xfId="0" applyFont="1" applyAlignment="1">
      <alignment wrapText="1"/>
    </xf>
    <xf numFmtId="0" fontId="14" fillId="0" borderId="0" xfId="0" applyFont="1" applyAlignment="1">
      <alignment horizontal="left" wrapText="1"/>
    </xf>
    <xf numFmtId="14" fontId="15" fillId="0" borderId="0" xfId="0" applyNumberFormat="1" applyFont="1" applyAlignment="1">
      <alignment horizontal="right" wrapText="1"/>
    </xf>
    <xf numFmtId="0" fontId="14" fillId="0" borderId="0" xfId="0" applyFont="1" applyAlignment="1">
      <alignment horizontal="right"/>
    </xf>
    <xf numFmtId="0" fontId="17" fillId="0" borderId="0" xfId="0" applyFont="1"/>
    <xf numFmtId="0" fontId="23" fillId="0" borderId="0" xfId="0" applyFont="1"/>
    <xf numFmtId="3" fontId="0" fillId="0" borderId="0" xfId="0" applyNumberFormat="1" applyAlignment="1">
      <alignment horizontal="right"/>
    </xf>
    <xf numFmtId="0" fontId="0" fillId="0" borderId="0" xfId="0" applyAlignment="1">
      <alignment horizontal="right" wrapText="1"/>
    </xf>
    <xf numFmtId="0" fontId="1" fillId="0" borderId="0" xfId="0" applyFont="1" applyAlignment="1">
      <alignment wrapText="1"/>
    </xf>
    <xf numFmtId="0" fontId="1" fillId="0" borderId="0" xfId="0" applyFont="1" applyAlignment="1">
      <alignment horizontal="right" wrapText="1"/>
    </xf>
    <xf numFmtId="0" fontId="0" fillId="0" borderId="0" xfId="0" applyAlignment="1">
      <alignment horizontal="right"/>
    </xf>
    <xf numFmtId="0" fontId="14" fillId="0" borderId="0" xfId="0" applyFont="1" applyAlignment="1">
      <alignment horizontal="left" vertical="center" wrapText="1"/>
    </xf>
    <xf numFmtId="0" fontId="21" fillId="0" borderId="0" xfId="0" applyFont="1" applyAlignment="1">
      <alignment wrapText="1"/>
    </xf>
    <xf numFmtId="0" fontId="13" fillId="0" borderId="7" xfId="0" applyFont="1" applyBorder="1" applyAlignment="1">
      <alignment horizontal="center" wrapText="1"/>
    </xf>
    <xf numFmtId="0" fontId="13" fillId="0" borderId="7" xfId="0" applyFont="1" applyBorder="1" applyAlignment="1">
      <alignment horizontal="left"/>
    </xf>
    <xf numFmtId="0" fontId="13" fillId="0" borderId="7" xfId="0" applyFont="1" applyBorder="1" applyAlignment="1">
      <alignment horizontal="left" wrapText="1"/>
    </xf>
    <xf numFmtId="0" fontId="3" fillId="0" borderId="7" xfId="0" applyFont="1" applyBorder="1" applyAlignment="1">
      <alignment horizontal="center" wrapText="1"/>
    </xf>
    <xf numFmtId="21" fontId="15" fillId="0" borderId="0" xfId="0" applyNumberFormat="1" applyFont="1" applyAlignment="1">
      <alignment horizontal="right"/>
    </xf>
    <xf numFmtId="0" fontId="6" fillId="0" borderId="0" xfId="0" quotePrefix="1" applyFont="1"/>
    <xf numFmtId="0" fontId="0" fillId="0" borderId="2" xfId="0" applyNumberFormat="1" applyBorder="1"/>
    <xf numFmtId="0" fontId="0" fillId="0" borderId="4" xfId="0" applyNumberFormat="1" applyBorder="1"/>
    <xf numFmtId="0" fontId="0" fillId="0" borderId="6" xfId="0" applyNumberFormat="1" applyBorder="1"/>
    <xf numFmtId="0" fontId="25" fillId="0" borderId="0" xfId="0" applyFont="1"/>
    <xf numFmtId="0" fontId="1" fillId="0" borderId="0" xfId="0" applyFont="1" applyAlignment="1">
      <alignment horizontal="left" vertical="center" wrapText="1"/>
    </xf>
    <xf numFmtId="14" fontId="1" fillId="0" borderId="0" xfId="0" applyNumberFormat="1" applyFont="1" applyAlignment="1">
      <alignment horizontal="right" wrapText="1"/>
    </xf>
    <xf numFmtId="0" fontId="1" fillId="0" borderId="0" xfId="0" applyFont="1" applyAlignment="1">
      <alignment horizontal="right"/>
    </xf>
    <xf numFmtId="0" fontId="1" fillId="0" borderId="0" xfId="0" pivotButton="1" applyFont="1"/>
    <xf numFmtId="0" fontId="1" fillId="0" borderId="0" xfId="0" applyFont="1"/>
    <xf numFmtId="0" fontId="1" fillId="0" borderId="0" xfId="0" applyFont="1" applyAlignment="1">
      <alignment horizontal="left"/>
    </xf>
    <xf numFmtId="0" fontId="1" fillId="0" borderId="0" xfId="0" applyNumberFormat="1" applyFont="1"/>
    <xf numFmtId="0" fontId="24" fillId="0" borderId="8" xfId="0" applyFont="1" applyBorder="1" applyAlignment="1">
      <alignment horizontal="left"/>
    </xf>
    <xf numFmtId="0" fontId="24" fillId="0" borderId="8" xfId="0" applyNumberFormat="1" applyFont="1" applyBorder="1"/>
  </cellXfs>
  <cellStyles count="2">
    <cellStyle name="Hyperlink" xfId="1" builtinId="8"/>
    <cellStyle name="Normal" xfId="0" builtinId="0"/>
  </cellStyles>
  <dxfs count="28">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val="0"/>
      </font>
    </dxf>
    <dxf>
      <font>
        <b/>
      </font>
    </dxf>
    <dxf>
      <font>
        <b val="0"/>
      </font>
    </dxf>
    <dxf>
      <font>
        <b val="0"/>
      </font>
    </dxf>
    <dxf>
      <font>
        <b val="0"/>
      </font>
    </dxf>
    <dxf>
      <font>
        <b val="0"/>
      </font>
    </dxf>
    <dxf>
      <font>
        <b val="0"/>
      </font>
    </dxf>
    <dxf>
      <font>
        <b val="0"/>
      </font>
    </dxf>
    <dxf>
      <font>
        <b val="0"/>
      </font>
    </dxf>
    <dxf>
      <font>
        <b/>
        <family val="2"/>
      </font>
    </dxf>
    <dxf>
      <font>
        <b/>
        <family val="2"/>
      </font>
    </dxf>
    <dxf>
      <font>
        <b/>
        <family val="2"/>
      </font>
    </dxf>
    <dxf>
      <font>
        <b/>
        <family val="2"/>
      </font>
    </dxf>
    <dxf>
      <font>
        <b/>
        <family val="2"/>
      </font>
    </dxf>
    <dxf>
      <font>
        <b/>
        <family val="2"/>
      </font>
    </dxf>
    <dxf>
      <font>
        <b/>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Film Count by Location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dPt>
            <c:idx val="20"/>
            <c:bubble3D val="0"/>
            <c:spPr>
              <a:solidFill>
                <a:schemeClr val="accent3">
                  <a:lumMod val="80000"/>
                </a:schemeClr>
              </a:solidFill>
              <a:ln w="19050">
                <a:solidFill>
                  <a:schemeClr val="lt1"/>
                </a:solidFill>
              </a:ln>
              <a:effectLst/>
            </c:spPr>
          </c:dPt>
          <c:dPt>
            <c:idx val="21"/>
            <c:bubble3D val="0"/>
            <c:spPr>
              <a:solidFill>
                <a:schemeClr val="accent4">
                  <a:lumMod val="80000"/>
                </a:schemeClr>
              </a:solidFill>
              <a:ln w="19050">
                <a:solidFill>
                  <a:schemeClr val="lt1"/>
                </a:solidFill>
              </a:ln>
              <a:effectLst/>
            </c:spPr>
          </c:dPt>
          <c:dPt>
            <c:idx val="22"/>
            <c:bubble3D val="0"/>
            <c:spPr>
              <a:solidFill>
                <a:schemeClr val="accent5">
                  <a:lumMod val="80000"/>
                </a:schemeClr>
              </a:solidFill>
              <a:ln w="19050">
                <a:solidFill>
                  <a:schemeClr val="lt1"/>
                </a:solidFill>
              </a:ln>
              <a:effectLst/>
            </c:spPr>
          </c:dPt>
          <c:dPt>
            <c:idx val="23"/>
            <c:bubble3D val="0"/>
            <c:spPr>
              <a:solidFill>
                <a:schemeClr val="accent6">
                  <a:lumMod val="80000"/>
                </a:schemeClr>
              </a:solidFill>
              <a:ln w="19050">
                <a:solidFill>
                  <a:schemeClr val="lt1"/>
                </a:solidFill>
              </a:ln>
              <a:effectLst/>
            </c:spPr>
          </c:dPt>
          <c:dPt>
            <c:idx val="24"/>
            <c:bubble3D val="0"/>
            <c:spPr>
              <a:solidFill>
                <a:schemeClr val="accent1">
                  <a:lumMod val="60000"/>
                  <a:lumOff val="40000"/>
                </a:schemeClr>
              </a:solidFill>
              <a:ln w="19050">
                <a:solidFill>
                  <a:schemeClr val="lt1"/>
                </a:solidFill>
              </a:ln>
              <a:effectLst/>
            </c:spPr>
          </c:dPt>
          <c:dPt>
            <c:idx val="25"/>
            <c:bubble3D val="0"/>
            <c:spPr>
              <a:solidFill>
                <a:schemeClr val="accent2">
                  <a:lumMod val="60000"/>
                  <a:lumOff val="40000"/>
                </a:schemeClr>
              </a:solidFill>
              <a:ln w="19050">
                <a:solidFill>
                  <a:schemeClr val="lt1"/>
                </a:solidFill>
              </a:ln>
              <a:effectLst/>
            </c:spPr>
          </c:dPt>
          <c:dPt>
            <c:idx val="26"/>
            <c:bubble3D val="0"/>
            <c:spPr>
              <a:solidFill>
                <a:schemeClr val="accent3">
                  <a:lumMod val="60000"/>
                  <a:lumOff val="40000"/>
                </a:schemeClr>
              </a:solidFill>
              <a:ln w="19050">
                <a:solidFill>
                  <a:schemeClr val="lt1"/>
                </a:solidFill>
              </a:ln>
              <a:effectLst/>
            </c:spPr>
          </c:dPt>
          <c:dPt>
            <c:idx val="27"/>
            <c:bubble3D val="0"/>
            <c:spPr>
              <a:solidFill>
                <a:schemeClr val="accent4">
                  <a:lumMod val="60000"/>
                  <a:lumOff val="40000"/>
                </a:schemeClr>
              </a:solidFill>
              <a:ln w="19050">
                <a:solidFill>
                  <a:schemeClr val="lt1"/>
                </a:solidFill>
              </a:ln>
              <a:effectLst/>
            </c:spPr>
          </c:dPt>
          <c:dPt>
            <c:idx val="28"/>
            <c:bubble3D val="0"/>
            <c:spPr>
              <a:solidFill>
                <a:schemeClr val="accent5">
                  <a:lumMod val="60000"/>
                  <a:lumOff val="40000"/>
                </a:schemeClr>
              </a:solidFill>
              <a:ln w="19050">
                <a:solidFill>
                  <a:schemeClr val="lt1"/>
                </a:solidFill>
              </a:ln>
              <a:effectLst/>
            </c:spPr>
          </c:dPt>
          <c:dPt>
            <c:idx val="29"/>
            <c:bubble3D val="0"/>
            <c:spPr>
              <a:solidFill>
                <a:schemeClr val="accent6">
                  <a:lumMod val="60000"/>
                  <a:lumOff val="40000"/>
                </a:schemeClr>
              </a:solidFill>
              <a:ln w="19050">
                <a:solidFill>
                  <a:schemeClr val="lt1"/>
                </a:solidFill>
              </a:ln>
              <a:effectLst/>
            </c:spPr>
          </c:dPt>
          <c:dPt>
            <c:idx val="30"/>
            <c:bubble3D val="0"/>
            <c:spPr>
              <a:solidFill>
                <a:schemeClr val="accent1">
                  <a:lumMod val="50000"/>
                </a:schemeClr>
              </a:solidFill>
              <a:ln w="19050">
                <a:solidFill>
                  <a:schemeClr val="lt1"/>
                </a:solidFill>
              </a:ln>
              <a:effectLst/>
            </c:spPr>
          </c:dPt>
          <c:dPt>
            <c:idx val="31"/>
            <c:bubble3D val="0"/>
            <c:spPr>
              <a:solidFill>
                <a:schemeClr val="accent2">
                  <a:lumMod val="50000"/>
                </a:schemeClr>
              </a:solidFill>
              <a:ln w="19050">
                <a:solidFill>
                  <a:schemeClr val="lt1"/>
                </a:solidFill>
              </a:ln>
              <a:effectLst/>
            </c:spPr>
          </c:dPt>
          <c:dPt>
            <c:idx val="32"/>
            <c:bubble3D val="0"/>
            <c:spPr>
              <a:solidFill>
                <a:schemeClr val="accent3">
                  <a:lumMod val="50000"/>
                </a:schemeClr>
              </a:solidFill>
              <a:ln w="19050">
                <a:solidFill>
                  <a:schemeClr val="lt1"/>
                </a:solidFill>
              </a:ln>
              <a:effectLst/>
            </c:spPr>
          </c:dPt>
          <c:dPt>
            <c:idx val="33"/>
            <c:bubble3D val="0"/>
            <c:spPr>
              <a:solidFill>
                <a:schemeClr val="accent4">
                  <a:lumMod val="50000"/>
                </a:schemeClr>
              </a:solidFill>
              <a:ln w="19050">
                <a:solidFill>
                  <a:schemeClr val="lt1"/>
                </a:solidFill>
              </a:ln>
              <a:effectLst/>
            </c:spPr>
          </c:dPt>
          <c:dPt>
            <c:idx val="34"/>
            <c:bubble3D val="0"/>
            <c:spPr>
              <a:solidFill>
                <a:schemeClr val="accent5">
                  <a:lumMod val="50000"/>
                </a:schemeClr>
              </a:solidFill>
              <a:ln w="19050">
                <a:solidFill>
                  <a:schemeClr val="lt1"/>
                </a:solidFill>
              </a:ln>
              <a:effectLst/>
            </c:spPr>
          </c:dPt>
          <c:dPt>
            <c:idx val="35"/>
            <c:bubble3D val="0"/>
            <c:spPr>
              <a:solidFill>
                <a:schemeClr val="accent6">
                  <a:lumMod val="50000"/>
                </a:schemeClr>
              </a:solidFill>
              <a:ln w="19050">
                <a:solidFill>
                  <a:schemeClr val="lt1"/>
                </a:solidFill>
              </a:ln>
              <a:effectLst/>
            </c:spPr>
          </c:dPt>
          <c:dPt>
            <c:idx val="36"/>
            <c:bubble3D val="0"/>
            <c:spPr>
              <a:solidFill>
                <a:schemeClr val="accent1">
                  <a:lumMod val="70000"/>
                  <a:lumOff val="30000"/>
                </a:schemeClr>
              </a:solidFill>
              <a:ln w="19050">
                <a:solidFill>
                  <a:schemeClr val="lt1"/>
                </a:solidFill>
              </a:ln>
              <a:effectLst/>
            </c:spPr>
          </c:dPt>
          <c:dPt>
            <c:idx val="37"/>
            <c:bubble3D val="0"/>
            <c:spPr>
              <a:solidFill>
                <a:schemeClr val="accent2">
                  <a:lumMod val="70000"/>
                  <a:lumOff val="30000"/>
                </a:schemeClr>
              </a:solidFill>
              <a:ln w="19050">
                <a:solidFill>
                  <a:schemeClr val="lt1"/>
                </a:solidFill>
              </a:ln>
              <a:effectLst/>
            </c:spPr>
          </c:dPt>
          <c:dPt>
            <c:idx val="38"/>
            <c:bubble3D val="0"/>
            <c:spPr>
              <a:solidFill>
                <a:schemeClr val="accent3">
                  <a:lumMod val="70000"/>
                  <a:lumOff val="30000"/>
                </a:schemeClr>
              </a:solidFill>
              <a:ln w="19050">
                <a:solidFill>
                  <a:schemeClr val="lt1"/>
                </a:solidFill>
              </a:ln>
              <a:effectLst/>
            </c:spPr>
          </c:dPt>
          <c:dPt>
            <c:idx val="39"/>
            <c:bubble3D val="0"/>
            <c:spPr>
              <a:solidFill>
                <a:schemeClr val="accent4">
                  <a:lumMod val="70000"/>
                  <a:lumOff val="30000"/>
                </a:schemeClr>
              </a:solidFill>
              <a:ln w="19050">
                <a:solidFill>
                  <a:schemeClr val="lt1"/>
                </a:solidFill>
              </a:ln>
              <a:effectLst/>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'Pivot-Location'!$D$2:$D$41</c:f>
              <c:strCache>
                <c:ptCount val="40"/>
                <c:pt idx="0">
                  <c:v>LOC</c:v>
                </c:pt>
                <c:pt idx="1">
                  <c:v>BFI</c:v>
                </c:pt>
                <c:pt idx="2">
                  <c:v>JEF</c:v>
                </c:pt>
                <c:pt idx="3">
                  <c:v>GEH</c:v>
                </c:pt>
                <c:pt idx="4">
                  <c:v>EYE</c:v>
                </c:pt>
                <c:pt idx="5">
                  <c:v>OTTA</c:v>
                </c:pt>
                <c:pt idx="6">
                  <c:v>JEA</c:v>
                </c:pt>
                <c:pt idx="7">
                  <c:v>Niles</c:v>
                </c:pt>
                <c:pt idx="8">
                  <c:v>AFA</c:v>
                </c:pt>
                <c:pt idx="9">
                  <c:v>MoMA</c:v>
                </c:pt>
                <c:pt idx="10">
                  <c:v>UCLA</c:v>
                </c:pt>
                <c:pt idx="11">
                  <c:v>ESSEX</c:v>
                </c:pt>
                <c:pt idx="12">
                  <c:v>EW</c:v>
                </c:pt>
                <c:pt idx="13">
                  <c:v>Dshep</c:v>
                </c:pt>
                <c:pt idx="14">
                  <c:v>HEG</c:v>
                </c:pt>
                <c:pt idx="15">
                  <c:v>HK</c:v>
                </c:pt>
                <c:pt idx="16">
                  <c:v>NOR</c:v>
                </c:pt>
                <c:pt idx="17">
                  <c:v>NZ</c:v>
                </c:pt>
                <c:pt idx="18">
                  <c:v>JAS</c:v>
                </c:pt>
                <c:pt idx="19">
                  <c:v>BerSF</c:v>
                </c:pt>
                <c:pt idx="20">
                  <c:v>Blackhawk</c:v>
                </c:pt>
                <c:pt idx="21">
                  <c:v>Danish Film Institute</c:v>
                </c:pt>
                <c:pt idx="22">
                  <c:v>eBay</c:v>
                </c:pt>
                <c:pt idx="23">
                  <c:v>EmGee</c:v>
                </c:pt>
                <c:pt idx="24">
                  <c:v>FB</c:v>
                </c:pt>
                <c:pt idx="25">
                  <c:v>Folger</c:v>
                </c:pt>
                <c:pt idx="26">
                  <c:v>Getty Images</c:v>
                </c:pt>
                <c:pt idx="27">
                  <c:v>Gosfilmofond</c:v>
                </c:pt>
                <c:pt idx="28">
                  <c:v>Grapevine Video</c:v>
                </c:pt>
                <c:pt idx="29">
                  <c:v>Koninklijk Filmarchief </c:v>
                </c:pt>
                <c:pt idx="30">
                  <c:v>Mike Daffron</c:v>
                </c:pt>
                <c:pt idx="31">
                  <c:v>MTL</c:v>
                </c:pt>
                <c:pt idx="32">
                  <c:v>NFM Brussels </c:v>
                </c:pt>
                <c:pt idx="33">
                  <c:v>NW Theater Equip</c:v>
                </c:pt>
                <c:pt idx="34">
                  <c:v>NYPL</c:v>
                </c:pt>
                <c:pt idx="35">
                  <c:v>Paris</c:v>
                </c:pt>
                <c:pt idx="36">
                  <c:v>Televideo</c:v>
                </c:pt>
                <c:pt idx="37">
                  <c:v>TOR</c:v>
                </c:pt>
                <c:pt idx="38">
                  <c:v>Warsaw Archive</c:v>
                </c:pt>
                <c:pt idx="39">
                  <c:v>WEL</c:v>
                </c:pt>
              </c:strCache>
            </c:strRef>
          </c:cat>
          <c:val>
            <c:numRef>
              <c:f>'Pivot-Location'!$E$2:$E$41</c:f>
              <c:numCache>
                <c:formatCode>General</c:formatCode>
                <c:ptCount val="40"/>
                <c:pt idx="0">
                  <c:v>78</c:v>
                </c:pt>
                <c:pt idx="1">
                  <c:v>40</c:v>
                </c:pt>
                <c:pt idx="2">
                  <c:v>19</c:v>
                </c:pt>
                <c:pt idx="3">
                  <c:v>18</c:v>
                </c:pt>
                <c:pt idx="4">
                  <c:v>15</c:v>
                </c:pt>
                <c:pt idx="5">
                  <c:v>11</c:v>
                </c:pt>
                <c:pt idx="6">
                  <c:v>10</c:v>
                </c:pt>
                <c:pt idx="7">
                  <c:v>10</c:v>
                </c:pt>
                <c:pt idx="8">
                  <c:v>9</c:v>
                </c:pt>
                <c:pt idx="9">
                  <c:v>9</c:v>
                </c:pt>
                <c:pt idx="10">
                  <c:v>7</c:v>
                </c:pt>
                <c:pt idx="11">
                  <c:v>3</c:v>
                </c:pt>
                <c:pt idx="12">
                  <c:v>3</c:v>
                </c:pt>
                <c:pt idx="13">
                  <c:v>2</c:v>
                </c:pt>
                <c:pt idx="14">
                  <c:v>2</c:v>
                </c:pt>
                <c:pt idx="15">
                  <c:v>2</c:v>
                </c:pt>
                <c:pt idx="16">
                  <c:v>2</c:v>
                </c:pt>
                <c:pt idx="17">
                  <c:v>2</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numCache>
            </c:numRef>
          </c:val>
          <c:extLst>
            <c:ext xmlns:c16="http://schemas.microsoft.com/office/drawing/2014/chart" uri="{C3380CC4-5D6E-409C-BE32-E72D297353CC}">
              <c16:uniqueId val="{00000000-978B-4151-84D8-A7656DBD51D1}"/>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533400</xdr:colOff>
      <xdr:row>0</xdr:row>
      <xdr:rowOff>85725</xdr:rowOff>
    </xdr:from>
    <xdr:to>
      <xdr:col>17</xdr:col>
      <xdr:colOff>0</xdr:colOff>
      <xdr:row>40</xdr:row>
      <xdr:rowOff>28575</xdr:rowOff>
    </xdr:to>
    <xdr:graphicFrame macro="">
      <xdr:nvGraphicFramePr>
        <xdr:cNvPr id="2" name="Chart 1">
          <a:extLst>
            <a:ext uri="{FF2B5EF4-FFF2-40B4-BE49-F238E27FC236}">
              <a16:creationId xmlns:a16="http://schemas.microsoft.com/office/drawing/2014/main" id="{111A16DB-6BA4-4B34-9BDA-B8945789A6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d Thanhouser" refreshedDate="44341.453043402777" createdVersion="7" refreshedVersion="7" minRefreshableVersion="3" recordCount="264" xr:uid="{D95692AB-6021-40A8-9E8A-2D5C18CA55D2}">
  <cacheSource type="worksheet">
    <worksheetSource ref="A1:G265" sheet="TCO-DIR"/>
  </cacheSource>
  <cacheFields count="7">
    <cacheField name="Title" numFmtId="0">
      <sharedItems containsMixedTypes="1" containsNumber="1" containsInteger="1" minValue="1" maxValue="1" count="172">
        <s v="[Unidentified Cruze]"/>
        <s v="[Unidentified Falstaff]"/>
        <s v="Actor's Children, The"/>
        <s v="Amateur Detective, The"/>
        <s v="Ambition"/>
        <s v="American in the Making, An"/>
        <s v="Austin Flood"/>
        <s v="Babies Prohibited"/>
        <s v="Baby and the Boss, The"/>
        <s v="Baby Bride, The"/>
        <s v="Back to Nature"/>
        <s v="Beating Back"/>
        <s v="Belinda's Bridal Breakfast (Falstaff)"/>
        <s v="Center of the Web, The"/>
        <s v="Childern's Hour, The"/>
        <s v="Childhood of Jack Harkaway, The"/>
        <s v="Cinderella"/>
        <s v="Circus Stowaway, A"/>
        <s v="Clarence Cheats at Croquet"/>
        <s v="Coals of Fire"/>
        <s v="Coffin Ship, The"/>
        <s v="Conductor's Classy Champion The"/>
        <s v="Cross Your Heart"/>
        <s v="Crossed Wires"/>
        <s v="Cry of  the Children, The"/>
        <s v="Cupid the Conqueror"/>
        <s v="Curfew Shall Not Right Tonight"/>
        <s v="Cymbeline"/>
        <s v="Daddy's Double"/>
        <s v="Dangerous Walk, A"/>
        <s v="David Copperfield"/>
        <s v="Decoy, The (Princess)"/>
        <s v="Divorce and the Daughter"/>
        <s v="Dog in the Baggage Car, The"/>
        <s v="Dog's Love, A"/>
        <s v="Doll's House, A"/>
        <s v="Down on the Phony Farm"/>
        <s v="Dr. Jekyll and Mr. Hyde"/>
        <s v="Elevator Romance, An"/>
        <s v="Elusive Diamond, An"/>
        <s v="Evidence of the Film, The"/>
        <s v="Expert's Report, The"/>
        <s v="Farmer's Daughters, The"/>
        <s v="Fires of Youth"/>
        <s v="Floor Walker's Triumph, The"/>
        <s v="Flying Twins, The"/>
        <s v="For Sale -- A Life"/>
        <s v="Frou Frou"/>
        <s v="Fugitive, The"/>
        <s v="Get Rich Quick"/>
        <s v="Getting the Gardener's Goat (Falstaff)"/>
        <s v="Girl of the Cabaret, The"/>
        <s v="Girl of the Grove, The"/>
        <s v="Girl of the Northern Woods, The"/>
        <s v="Good Morning, Judge"/>
        <s v="Guiders (Falstaff)"/>
        <s v="Guilty Baby, The"/>
        <s v="Guilty or Not Guilty"/>
        <s v="Hannah's Hen-Pecked Husband (Fallstaff)"/>
        <s v="Her Gallent Knights"/>
        <s v="Her Nephews from Labrador"/>
        <s v="His Great Uncle's Spirit"/>
        <s v="His Only Son"/>
        <s v="His Uncle's Wives"/>
        <s v="How Riley Won"/>
        <s v="Idol of the Hour, The"/>
        <s v="Image Maker, The"/>
        <s v="In a Garden "/>
        <s v="In Danger's Hour"/>
        <s v="In de Tropische Zee"/>
        <s v="In the Chorus"/>
        <s v="In the Hands of the Enemy"/>
        <s v="In the Jury Room"/>
        <s v="It Happened to Adele"/>
        <s v="Jack and the Beanstalk"/>
        <s v="John T. Rocks and the Flivver"/>
        <s v="Joseph in the Land of Egypt"/>
        <s v="Just a Shabby Doll"/>
        <s v="King Lear"/>
        <s v="King Rene's Daughter"/>
        <s v="Little Brother"/>
        <s v="Little Captain of the Scouts, The"/>
        <s v="Little Girl Next Door, The"/>
        <s v="Little Mischief"/>
        <s v="Little Old New York"/>
        <s v="Madame Blanche, Beauty Doctor (Falstaff)"/>
        <s v="Man Without a Country, The (Jewel)"/>
        <s v="Marble Heart, The"/>
        <s v="Master Hand, the"/>
        <s v="Mettle of a Man, The"/>
        <s v="Mill on the Floss, The"/>
        <s v="Mistake of Mammy Lou, The"/>
        <s v="Modern Monte Cristo"/>
        <s v="Mother of Her Dreams, The"/>
        <s v="My Baby's Voice"/>
        <s v="Necklace of Pearls, The"/>
        <s v="Net, The"/>
        <s v="Nicholas Nickleby"/>
        <s v="Not Guilty"/>
        <s v="Oh, What a Knight!"/>
        <s v="Old Curiosity Shop, The"/>
        <s v="Old Folks at Home, The"/>
        <s v="Old Jane of the Gaiety"/>
        <s v="Only Girl in Camp, The"/>
        <s v="Only in the Way"/>
        <s v="Oval Diamond, The"/>
        <s v="Pasha's Daughter, The"/>
        <s v="Patriot and the Spy, The"/>
        <s v="Petticoat Camp"/>
        <s v="Picture of Dorian Gray, The"/>
        <s v="Pillars of Society, The"/>
        <s v="Pleasing Uncle"/>
        <s v="Portrate of Lady Anne, The"/>
        <s v="Proposal by Proxy"/>
        <s v="Put Yourself in His Place"/>
        <s v="Regimental Ball, The"/>
        <s v="Romance of a Gardener"/>
        <s v="Romeo and Juliet"/>
        <s v="Romeo and Juliet "/>
        <s v="Schemers, The (Princess)"/>
        <s v="Scoop at Bellville, The"/>
        <s v="Seven Ages of an Alligator"/>
        <s v="She"/>
        <s v="Shep's Race with Death"/>
        <s v="Silas Marner"/>
        <s v="Sins of the Parent"/>
        <s v="Smuggler, The"/>
        <s v="Soap Suds Star, The (Falstaff)"/>
        <s v="Spirit of Audubon, The"/>
        <s v="Spoiled Darling's Doll, The"/>
        <s v="Star of Bethlehem, The"/>
        <s v="Star of the Sideshow, The"/>
        <s v="Tannhauser"/>
        <s v="Telephone Tragedy, A "/>
        <s v="Tell-Tale Scar, The"/>
        <s v="Their Best Friend"/>
        <s v="Their One Love"/>
        <s v="Thelma"/>
        <s v="Thunderbolt, The"/>
        <s v="Tiniest of Stars, The"/>
        <s v="Tootles, Tom and Trouble"/>
        <s v="Treasure Trove"/>
        <s v="Twins of the GL Ranch, The"/>
        <s v="Two Roses, The"/>
        <s v="Uncle's Namesakes"/>
        <s v="Under Two Flags"/>
        <s v="Undine"/>
        <s v="Vagabonds, The"/>
        <s v="Value Beyond Price"/>
        <s v="Vicar of Wakefield, The"/>
        <s v="Vindicated"/>
        <s v="Voice of Conscience, The"/>
        <s v="War and the Woman"/>
        <s v="Wax Lady, The"/>
        <s v="Weighed in the Balance"/>
        <s v="When a Count Counted"/>
        <s v="When Hungry Hamlet Fled"/>
        <s v="When the Studio Burned"/>
        <s v="Which Shall it Be?"/>
        <s v="Winter's Tale, The"/>
        <s v="With the Mounted Police"/>
        <s v="Woman in White, The"/>
        <s v="Won at the Rodeo"/>
        <s v="World and the Woman, The"/>
        <s v="Young Lochinvar"/>
        <s v="Young Lord Stanley"/>
        <s v="Zudora: Episode ? - The Magic Message"/>
        <s v="Zudora: Episode 1 - The Spotted Collar"/>
        <s v="Zudora: Episode 2 - The Mystery of the Sleeping House"/>
        <s v="Zudora: Episode 3 - The Mystery of the Dutch Cheese Maker"/>
        <s v="Zudora: Episode 8 - The Foiled Elopement"/>
        <n v="1" u="1"/>
      </sharedItems>
    </cacheField>
    <cacheField name="Date" numFmtId="0">
      <sharedItems containsNonDate="0" containsDate="1" containsString="0" containsBlank="1" minDate="1910-03-15T00:00:00" maxDate="1917-09-10T00:00:00"/>
    </cacheField>
    <cacheField name="Location" numFmtId="0">
      <sharedItems containsBlank="1" count="80">
        <s v="GEH"/>
        <s v="JEA"/>
        <s v="AFA"/>
        <s v="LOC"/>
        <s v="Dshep"/>
        <s v="Niles"/>
        <s v="BFI"/>
        <s v="JEF"/>
        <s v="EW"/>
        <s v="UCLA"/>
        <s v="EYE"/>
        <s v="Danish Film Institute"/>
        <s v="Gosfilmofond"/>
        <s v="MoMA"/>
        <s v="BerSF"/>
        <s v="TOR"/>
        <s v="Mike Daffron"/>
        <s v="OTTA"/>
        <s v="HK"/>
        <s v="Blackhawk"/>
        <s v="MTL"/>
        <s v="NYPL"/>
        <s v="NW Theater Equip"/>
        <s v="Koninklijk Filmarchief "/>
        <s v="NOR"/>
        <s v="Paris"/>
        <s v="Getty Images"/>
        <s v="HEG"/>
        <s v="NZ"/>
        <s v="ESSEX"/>
        <s v="Televideo"/>
        <s v="Grapevine Video"/>
        <s v="eBay"/>
        <s v="WEL"/>
        <s v="Warsaw Archive"/>
        <s v="Folger"/>
        <s v="NFM Brussels "/>
        <s v="JAS"/>
        <s v="FB"/>
        <s v="EmGee"/>
        <m u="1"/>
        <s v="Formula25" f="1"/>
        <s v="Formula4" f="1"/>
        <s v="Formula9" f="1"/>
        <s v="Formula31" f="1"/>
        <s v="Formula28" f="1"/>
        <s v="Formula34" f="1"/>
        <s v="Formula12" f="1"/>
        <s v="Formula37" f="1"/>
        <s v="Formula15" f="1"/>
        <s v="Formula3" f="1"/>
        <s v="Formula8" f="1"/>
        <s v="Formula21" f="1"/>
        <s v="Formula18" f="1"/>
        <s v="Formula24" f="1"/>
        <s v="Formula30" f="1"/>
        <s v="Formula27" f="1"/>
        <s v="Formula2" f="1"/>
        <s v="Formula7" f="1"/>
        <s v="Formula33" f="1"/>
        <s v="Formula11" f="1"/>
        <s v="Formula36" f="1"/>
        <s v="Formula14" f="1"/>
        <s v="Formula20" f="1"/>
        <s v="Formula39" f="1"/>
        <s v="Formula17" f="1"/>
        <s v="Formula1" f="1"/>
        <s v="Formula6" f="1"/>
        <s v="Formula23" f="1"/>
        <s v="Formula26" f="1"/>
        <s v="Formula32" f="1"/>
        <s v="Formula10" f="1"/>
        <s v="Formula29" f="1"/>
        <s v="Formula35" f="1"/>
        <s v="Formula5" f="1"/>
        <s v="Formula13" f="1"/>
        <s v="Formula38" f="1"/>
        <s v="Formula16" f="1"/>
        <s v="Formula22" f="1"/>
        <s v="Formula19" f="1"/>
      </sharedItems>
    </cacheField>
    <cacheField name="Ref" numFmtId="0">
      <sharedItems containsDate="1" containsBlank="1" containsMixedTypes="1" minDate="2002-11-12T00:00:00" maxDate="2014-12-03T00:00:00"/>
    </cacheField>
    <cacheField name="Media" numFmtId="0">
      <sharedItems containsBlank="1"/>
    </cacheField>
    <cacheField name="Length" numFmtId="0">
      <sharedItems containsDate="1" containsBlank="1" containsMixedTypes="1" minDate="1899-12-31T00:33:04" maxDate="1900-01-05T19:00:04"/>
    </cacheField>
    <cacheField name="Comments" numFmtId="0">
      <sharedItems containsBlank="1" longText="1"/>
    </cacheField>
  </cacheFields>
  <calculatedItems count="39">
    <calculatedItem>
      <pivotArea cacheIndex="1" outline="0" fieldPosition="0">
        <references count="1">
          <reference field="2" count="1">
            <x v="66"/>
          </reference>
        </references>
      </pivotArea>
    </calculatedItem>
    <calculatedItem>
      <pivotArea cacheIndex="1" outline="0" fieldPosition="0">
        <references count="1">
          <reference field="2" count="1">
            <x v="57"/>
          </reference>
        </references>
      </pivotArea>
    </calculatedItem>
    <calculatedItem>
      <pivotArea cacheIndex="1" outline="0" fieldPosition="0">
        <references count="1">
          <reference field="2" count="1">
            <x v="50"/>
          </reference>
        </references>
      </pivotArea>
    </calculatedItem>
    <calculatedItem>
      <pivotArea cacheIndex="1" outline="0" fieldPosition="0">
        <references count="1">
          <reference field="2" count="1">
            <x v="42"/>
          </reference>
        </references>
      </pivotArea>
    </calculatedItem>
    <calculatedItem>
      <pivotArea cacheIndex="1" outline="0" fieldPosition="0">
        <references count="1">
          <reference field="2" count="1">
            <x v="74"/>
          </reference>
        </references>
      </pivotArea>
    </calculatedItem>
    <calculatedItem>
      <pivotArea cacheIndex="1" outline="0" fieldPosition="0">
        <references count="1">
          <reference field="2" count="1">
            <x v="67"/>
          </reference>
        </references>
      </pivotArea>
    </calculatedItem>
    <calculatedItem>
      <pivotArea cacheIndex="1" outline="0" fieldPosition="0">
        <references count="1">
          <reference field="2" count="1">
            <x v="58"/>
          </reference>
        </references>
      </pivotArea>
    </calculatedItem>
    <calculatedItem>
      <pivotArea cacheIndex="1" outline="0" fieldPosition="0">
        <references count="1">
          <reference field="2" count="1">
            <x v="51"/>
          </reference>
        </references>
      </pivotArea>
    </calculatedItem>
    <calculatedItem>
      <pivotArea cacheIndex="1" outline="0" fieldPosition="0">
        <references count="1">
          <reference field="2" count="1">
            <x v="43"/>
          </reference>
        </references>
      </pivotArea>
    </calculatedItem>
    <calculatedItem>
      <pivotArea cacheIndex="1" outline="0" fieldPosition="0">
        <references count="1">
          <reference field="2" count="1">
            <x v="71"/>
          </reference>
        </references>
      </pivotArea>
    </calculatedItem>
    <calculatedItem>
      <pivotArea cacheIndex="1" outline="0" fieldPosition="0">
        <references count="1">
          <reference field="2" count="1">
            <x v="60"/>
          </reference>
        </references>
      </pivotArea>
    </calculatedItem>
    <calculatedItem>
      <pivotArea cacheIndex="1" outline="0" fieldPosition="0">
        <references count="1">
          <reference field="2" count="1">
            <x v="47"/>
          </reference>
        </references>
      </pivotArea>
    </calculatedItem>
    <calculatedItem>
      <pivotArea cacheIndex="1" outline="0" fieldPosition="0">
        <references count="1">
          <reference field="2" count="1">
            <x v="75"/>
          </reference>
        </references>
      </pivotArea>
    </calculatedItem>
    <calculatedItem>
      <pivotArea cacheIndex="1" outline="0" fieldPosition="0">
        <references count="1">
          <reference field="2" count="1">
            <x v="62"/>
          </reference>
        </references>
      </pivotArea>
    </calculatedItem>
    <calculatedItem>
      <pivotArea cacheIndex="1" outline="0" fieldPosition="0">
        <references count="1">
          <reference field="2" count="1">
            <x v="49"/>
          </reference>
        </references>
      </pivotArea>
    </calculatedItem>
    <calculatedItem>
      <pivotArea cacheIndex="1" outline="0" fieldPosition="0">
        <references count="1">
          <reference field="2" count="1">
            <x v="77"/>
          </reference>
        </references>
      </pivotArea>
    </calculatedItem>
    <calculatedItem>
      <pivotArea cacheIndex="1" outline="0" fieldPosition="0">
        <references count="1">
          <reference field="2" count="1">
            <x v="65"/>
          </reference>
        </references>
      </pivotArea>
    </calculatedItem>
    <calculatedItem>
      <pivotArea cacheIndex="1" outline="0" fieldPosition="0">
        <references count="1">
          <reference field="2" count="1">
            <x v="53"/>
          </reference>
        </references>
      </pivotArea>
    </calculatedItem>
    <calculatedItem>
      <pivotArea cacheIndex="1" outline="0" fieldPosition="0">
        <references count="1">
          <reference field="2" count="1">
            <x v="79"/>
          </reference>
        </references>
      </pivotArea>
    </calculatedItem>
    <calculatedItem>
      <pivotArea cacheIndex="1" outline="0" fieldPosition="0">
        <references count="1">
          <reference field="2" count="1">
            <x v="63"/>
          </reference>
        </references>
      </pivotArea>
    </calculatedItem>
    <calculatedItem>
      <pivotArea cacheIndex="1" outline="0" fieldPosition="0">
        <references count="1">
          <reference field="2" count="1">
            <x v="52"/>
          </reference>
        </references>
      </pivotArea>
    </calculatedItem>
    <calculatedItem>
      <pivotArea cacheIndex="1" outline="0" fieldPosition="0">
        <references count="1">
          <reference field="2" count="1">
            <x v="78"/>
          </reference>
        </references>
      </pivotArea>
    </calculatedItem>
    <calculatedItem>
      <pivotArea cacheIndex="1" outline="0" fieldPosition="0">
        <references count="1">
          <reference field="2" count="1">
            <x v="68"/>
          </reference>
        </references>
      </pivotArea>
    </calculatedItem>
    <calculatedItem>
      <pivotArea cacheIndex="1" outline="0" fieldPosition="0">
        <references count="1">
          <reference field="2" count="1">
            <x v="54"/>
          </reference>
        </references>
      </pivotArea>
    </calculatedItem>
    <calculatedItem>
      <pivotArea cacheIndex="1" outline="0" fieldPosition="0">
        <references count="1">
          <reference field="2" count="1">
            <x v="41"/>
          </reference>
        </references>
      </pivotArea>
    </calculatedItem>
    <calculatedItem>
      <pivotArea cacheIndex="1" outline="0" fieldPosition="0">
        <references count="1">
          <reference field="2" count="1">
            <x v="69"/>
          </reference>
        </references>
      </pivotArea>
    </calculatedItem>
    <calculatedItem>
      <pivotArea cacheIndex="1" outline="0" fieldPosition="0">
        <references count="1">
          <reference field="2" count="1">
            <x v="56"/>
          </reference>
        </references>
      </pivotArea>
    </calculatedItem>
    <calculatedItem>
      <pivotArea cacheIndex="1" outline="0" fieldPosition="0">
        <references count="1">
          <reference field="2" count="1">
            <x v="45"/>
          </reference>
        </references>
      </pivotArea>
    </calculatedItem>
    <calculatedItem>
      <pivotArea cacheIndex="1" outline="0" fieldPosition="0">
        <references count="1">
          <reference field="2" count="1">
            <x v="72"/>
          </reference>
        </references>
      </pivotArea>
    </calculatedItem>
    <calculatedItem>
      <pivotArea cacheIndex="1" outline="0" fieldPosition="0">
        <references count="1">
          <reference field="2" count="1">
            <x v="55"/>
          </reference>
        </references>
      </pivotArea>
    </calculatedItem>
    <calculatedItem>
      <pivotArea cacheIndex="1" outline="0" fieldPosition="0">
        <references count="1">
          <reference field="2" count="1">
            <x v="44"/>
          </reference>
        </references>
      </pivotArea>
    </calculatedItem>
    <calculatedItem>
      <pivotArea cacheIndex="1" outline="0" fieldPosition="0">
        <references count="1">
          <reference field="2" count="1">
            <x v="70"/>
          </reference>
        </references>
      </pivotArea>
    </calculatedItem>
    <calculatedItem>
      <pivotArea cacheIndex="1" outline="0" fieldPosition="0">
        <references count="1">
          <reference field="2" count="1">
            <x v="59"/>
          </reference>
        </references>
      </pivotArea>
    </calculatedItem>
    <calculatedItem>
      <pivotArea cacheIndex="1" outline="0" fieldPosition="0">
        <references count="1">
          <reference field="2" count="1">
            <x v="46"/>
          </reference>
        </references>
      </pivotArea>
    </calculatedItem>
    <calculatedItem>
      <pivotArea cacheIndex="1" outline="0" fieldPosition="0">
        <references count="1">
          <reference field="2" count="1">
            <x v="73"/>
          </reference>
        </references>
      </pivotArea>
    </calculatedItem>
    <calculatedItem>
      <pivotArea cacheIndex="1" outline="0" fieldPosition="0">
        <references count="1">
          <reference field="2" count="1">
            <x v="61"/>
          </reference>
        </references>
      </pivotArea>
    </calculatedItem>
    <calculatedItem>
      <pivotArea cacheIndex="1" outline="0" fieldPosition="0">
        <references count="1">
          <reference field="2" count="1">
            <x v="48"/>
          </reference>
        </references>
      </pivotArea>
    </calculatedItem>
    <calculatedItem>
      <pivotArea cacheIndex="1" outline="0" fieldPosition="0">
        <references count="1">
          <reference field="2" count="1">
            <x v="76"/>
          </reference>
        </references>
      </pivotArea>
    </calculatedItem>
    <calculatedItem>
      <pivotArea cacheIndex="1" outline="0" fieldPosition="0">
        <references count="1">
          <reference field="2" count="1">
            <x v="64"/>
          </reference>
        </references>
      </pivotArea>
    </calculatedItem>
  </calculatedItem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d Thanhouser" refreshedDate="44341.453107638888" createdVersion="7" refreshedVersion="7" minRefreshableVersion="3" recordCount="264" xr:uid="{BFC9E286-F83F-45FF-89B5-B1F0257CE322}">
  <cacheSource type="worksheet">
    <worksheetSource ref="A1:F265" sheet="TCO-DIR"/>
  </cacheSource>
  <cacheFields count="6">
    <cacheField name="Title" numFmtId="0">
      <sharedItems count="171">
        <s v="[Unidentified Cruze]"/>
        <s v="[Unidentified Falstaff]"/>
        <s v="Actor's Children, The"/>
        <s v="Amateur Detective, The"/>
        <s v="Ambition"/>
        <s v="American in the Making, An"/>
        <s v="Austin Flood"/>
        <s v="Babies Prohibited"/>
        <s v="Baby and the Boss, The"/>
        <s v="Baby Bride, The"/>
        <s v="Back to Nature"/>
        <s v="Beating Back"/>
        <s v="Belinda's Bridal Breakfast (Falstaff)"/>
        <s v="Center of the Web, The"/>
        <s v="Childern's Hour, The"/>
        <s v="Childhood of Jack Harkaway, The"/>
        <s v="Cinderella"/>
        <s v="Circus Stowaway, A"/>
        <s v="Clarence Cheats at Croquet"/>
        <s v="Coals of Fire"/>
        <s v="Coffin Ship, The"/>
        <s v="Conductor's Classy Champion The"/>
        <s v="Cross Your Heart"/>
        <s v="Crossed Wires"/>
        <s v="Cry of  the Children, The"/>
        <s v="Cupid the Conqueror"/>
        <s v="Curfew Shall Not Right Tonight"/>
        <s v="Cymbeline"/>
        <s v="Daddy's Double"/>
        <s v="Dangerous Walk, A"/>
        <s v="David Copperfield"/>
        <s v="Decoy, The (Princess)"/>
        <s v="Divorce and the Daughter"/>
        <s v="Dog in the Baggage Car, The"/>
        <s v="Dog's Love, A"/>
        <s v="Doll's House, A"/>
        <s v="Down on the Phony Farm"/>
        <s v="Dr. Jekyll and Mr. Hyde"/>
        <s v="Elevator Romance, An"/>
        <s v="Elusive Diamond, An"/>
        <s v="Evidence of the Film, The"/>
        <s v="Expert's Report, The"/>
        <s v="Farmer's Daughters, The"/>
        <s v="Fires of Youth"/>
        <s v="Floor Walker's Triumph, The"/>
        <s v="Flying Twins, The"/>
        <s v="For Sale -- A Life"/>
        <s v="Frou Frou"/>
        <s v="Fugitive, The"/>
        <s v="Get Rich Quick"/>
        <s v="Getting the Gardener's Goat (Falstaff)"/>
        <s v="Girl of the Cabaret, The"/>
        <s v="Girl of the Grove, The"/>
        <s v="Girl of the Northern Woods, The"/>
        <s v="Good Morning, Judge"/>
        <s v="Guiders (Falstaff)"/>
        <s v="Guilty Baby, The"/>
        <s v="Guilty or Not Guilty"/>
        <s v="Hannah's Hen-Pecked Husband (Fallstaff)"/>
        <s v="Her Gallent Knights"/>
        <s v="Her Nephews from Labrador"/>
        <s v="His Great Uncle's Spirit"/>
        <s v="His Only Son"/>
        <s v="His Uncle's Wives"/>
        <s v="How Riley Won"/>
        <s v="Idol of the Hour, The"/>
        <s v="Image Maker, The"/>
        <s v="In a Garden "/>
        <s v="In Danger's Hour"/>
        <s v="In de Tropische Zee"/>
        <s v="In the Chorus"/>
        <s v="In the Hands of the Enemy"/>
        <s v="In the Jury Room"/>
        <s v="It Happened to Adele"/>
        <s v="Jack and the Beanstalk"/>
        <s v="John T. Rocks and the Flivver"/>
        <s v="Joseph in the Land of Egypt"/>
        <s v="Just a Shabby Doll"/>
        <s v="King Lear"/>
        <s v="King Rene's Daughter"/>
        <s v="Little Brother"/>
        <s v="Little Captain of the Scouts, The"/>
        <s v="Little Girl Next Door, The"/>
        <s v="Little Mischief"/>
        <s v="Little Old New York"/>
        <s v="Madame Blanche, Beauty Doctor (Falstaff)"/>
        <s v="Man Without a Country, The (Jewel)"/>
        <s v="Marble Heart, The"/>
        <s v="Master Hand, the"/>
        <s v="Mettle of a Man, The"/>
        <s v="Mill on the Floss, The"/>
        <s v="Mistake of Mammy Lou, The"/>
        <s v="Modern Monte Cristo"/>
        <s v="Mother of Her Dreams, The"/>
        <s v="My Baby's Voice"/>
        <s v="Necklace of Pearls, The"/>
        <s v="Net, The"/>
        <s v="Nicholas Nickleby"/>
        <s v="Not Guilty"/>
        <s v="Oh, What a Knight!"/>
        <s v="Old Curiosity Shop, The"/>
        <s v="Old Folks at Home, The"/>
        <s v="Old Jane of the Gaiety"/>
        <s v="Only Girl in Camp, The"/>
        <s v="Only in the Way"/>
        <s v="Oval Diamond, The"/>
        <s v="Pasha's Daughter, The"/>
        <s v="Patriot and the Spy, The"/>
        <s v="Petticoat Camp"/>
        <s v="Picture of Dorian Gray, The"/>
        <s v="Pillars of Society, The"/>
        <s v="Pleasing Uncle"/>
        <s v="Portrate of Lady Anne, The"/>
        <s v="Proposal by Proxy"/>
        <s v="Put Yourself in His Place"/>
        <s v="Regimental Ball, The"/>
        <s v="Romance of a Gardener"/>
        <s v="Romeo and Juliet"/>
        <s v="Romeo and Juliet "/>
        <s v="Schemers, The (Princess)"/>
        <s v="Scoop at Bellville, The"/>
        <s v="Seven Ages of an Alligator"/>
        <s v="She"/>
        <s v="Shep's Race with Death"/>
        <s v="Silas Marner"/>
        <s v="Sins of the Parent"/>
        <s v="Smuggler, The"/>
        <s v="Soap Suds Star, The (Falstaff)"/>
        <s v="Spirit of Audubon, The"/>
        <s v="Spoiled Darling's Doll, The"/>
        <s v="Star of Bethlehem, The"/>
        <s v="Star of the Sideshow, The"/>
        <s v="Tannhauser"/>
        <s v="Telephone Tragedy, A "/>
        <s v="Tell-Tale Scar, The"/>
        <s v="Their Best Friend"/>
        <s v="Their One Love"/>
        <s v="Thelma"/>
        <s v="Thunderbolt, The"/>
        <s v="Tiniest of Stars, The"/>
        <s v="Tootles, Tom and Trouble"/>
        <s v="Treasure Trove"/>
        <s v="Twins of the GL Ranch, The"/>
        <s v="Two Roses, The"/>
        <s v="Uncle's Namesakes"/>
        <s v="Under Two Flags"/>
        <s v="Undine"/>
        <s v="Vagabonds, The"/>
        <s v="Value Beyond Price"/>
        <s v="Vicar of Wakefield, The"/>
        <s v="Vindicated"/>
        <s v="Voice of Conscience, The"/>
        <s v="War and the Woman"/>
        <s v="Wax Lady, The"/>
        <s v="Weighed in the Balance"/>
        <s v="When a Count Counted"/>
        <s v="When Hungry Hamlet Fled"/>
        <s v="When the Studio Burned"/>
        <s v="Which Shall it Be?"/>
        <s v="Winter's Tale, The"/>
        <s v="With the Mounted Police"/>
        <s v="Woman in White, The"/>
        <s v="Won at the Rodeo"/>
        <s v="World and the Woman, The"/>
        <s v="Young Lochinvar"/>
        <s v="Young Lord Stanley"/>
        <s v="Zudora: Episode ? - The Magic Message"/>
        <s v="Zudora: Episode 1 - The Spotted Collar"/>
        <s v="Zudora: Episode 2 - The Mystery of the Sleeping House"/>
        <s v="Zudora: Episode 3 - The Mystery of the Dutch Cheese Maker"/>
        <s v="Zudora: Episode 8 - The Foiled Elopement"/>
      </sharedItems>
    </cacheField>
    <cacheField name="Date" numFmtId="0">
      <sharedItems containsNonDate="0" containsDate="1" containsString="0" containsBlank="1" minDate="1910-03-15T00:00:00" maxDate="1917-09-10T00:00:00"/>
    </cacheField>
    <cacheField name="Location" numFmtId="0">
      <sharedItems count="40">
        <s v="GEH"/>
        <s v="JEA"/>
        <s v="AFA"/>
        <s v="LOC"/>
        <s v="Dshep"/>
        <s v="Niles"/>
        <s v="BFI"/>
        <s v="JEF"/>
        <s v="EW"/>
        <s v="UCLA"/>
        <s v="EYE"/>
        <s v="Danish Film Institute"/>
        <s v="Gosfilmofond"/>
        <s v="MoMA"/>
        <s v="BerSF"/>
        <s v="TOR"/>
        <s v="Mike Daffron"/>
        <s v="OTTA"/>
        <s v="HK"/>
        <s v="Blackhawk"/>
        <s v="MTL"/>
        <s v="NYPL"/>
        <s v="NW Theater Equip"/>
        <s v="Koninklijk Filmarchief "/>
        <s v="NOR"/>
        <s v="Paris"/>
        <s v="Getty Images"/>
        <s v="HEG"/>
        <s v="NZ"/>
        <s v="ESSEX"/>
        <s v="Televideo"/>
        <s v="Grapevine Video"/>
        <s v="eBay"/>
        <s v="WEL"/>
        <s v="Warsaw Archive"/>
        <s v="Folger"/>
        <s v="NFM Brussels "/>
        <s v="JAS"/>
        <s v="FB"/>
        <s v="EmGee"/>
      </sharedItems>
    </cacheField>
    <cacheField name="Ref" numFmtId="0">
      <sharedItems containsDate="1" containsBlank="1" containsMixedTypes="1" minDate="2002-11-12T00:00:00" maxDate="2014-12-03T00:00:00"/>
    </cacheField>
    <cacheField name="Media" numFmtId="0">
      <sharedItems containsBlank="1"/>
    </cacheField>
    <cacheField name="Length" numFmtId="0">
      <sharedItems containsDate="1" containsBlank="1" containsMixedTypes="1" minDate="1899-12-31T00:33:04" maxDate="1900-01-05T19: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4">
  <r>
    <x v="0"/>
    <m/>
    <x v="0"/>
    <s v="JCH 5/14/90"/>
    <m/>
    <m/>
    <s v="Title unknown, could be &quot;Matching Dreams&quot; per QDB"/>
  </r>
  <r>
    <x v="1"/>
    <m/>
    <x v="1"/>
    <s v="AdL 12/21/88"/>
    <s v="¦35 mm nitrate print"/>
    <n v="800"/>
    <s v="Pos B&amp;H. Decomp in spots, minimal sproket damage. CLASS A."/>
  </r>
  <r>
    <x v="2"/>
    <d v="1910-03-15T00:00:00"/>
    <x v="2"/>
    <s v="Heather Linville 9/23/15"/>
    <s v="35 mm print, dupe neg, answer print"/>
    <n v="1000"/>
    <s v="HL: THE ACTOR’S CHILDREN was preserved by the Academy Film Archive in 2010. AFA holds 35mm B/W MOS nitrate print from a private donor, acquired in 2006. This element was the source for the preservation work that took place in at the Academy Film Archive in 2010. From the nitrate print the AFA produced a 35mm B/W MOS safety duplicate negative. From the new negative AFA created new 35mm B/W MOS prints, Betacam SP and DVD. Mike P informed me at the 2007 AMIA conference in Rochester of the existance of this film and offered it for telecine"/>
  </r>
  <r>
    <x v="3"/>
    <d v="1914-12-06T00:00:00"/>
    <x v="3"/>
    <s v="DF 9/6/88"/>
    <s v="35 mm nitrate print"/>
    <n v="240"/>
    <s v="Bruzzese Collection, may not be Thanhouser"/>
  </r>
  <r>
    <x v="4"/>
    <d v="1915-12-21T00:00:00"/>
    <x v="0"/>
    <s v="FAIF DB per M Cade"/>
    <m/>
    <m/>
    <s v="3 reels, &quot;Than-O-Play&quot;, 1915, unknown to exist elsewhere"/>
  </r>
  <r>
    <x v="5"/>
    <d v="1913-04-22T00:00:00"/>
    <x v="4"/>
    <s v="Dshep 8/2/1998"/>
    <s v="16 mm neg, print"/>
    <n v="800"/>
    <s v="Excellent quality from 28mm print, transferred in 1975 by Shepard at Blackhawk Films"/>
  </r>
  <r>
    <x v="5"/>
    <d v="1913-04-22T00:00:00"/>
    <x v="5"/>
    <s v="Dshep 8/2/1998"/>
    <s v="16 mm neg, print"/>
    <n v="800"/>
    <s v="Not sure of source at Niles, may be dupe of Dshep print"/>
  </r>
  <r>
    <x v="6"/>
    <d v="1911-10-01T00:00:00"/>
    <x v="3"/>
    <s v="PCS "/>
    <s v="35 mm ref print"/>
    <n v="309"/>
    <s v="Main title, credits and other footage lacking. Film ends abruptly. Production company from logo on film. Collection: AFI - Tom Sounder, FEB2979."/>
  </r>
  <r>
    <x v="7"/>
    <d v="1913-03-16T00:00:00"/>
    <x v="3"/>
    <s v="Rob Stone 1/3/19"/>
    <m/>
    <m/>
    <s v="Extant Image R-4"/>
  </r>
  <r>
    <x v="8"/>
    <d v="1915-11-23T00:00:00"/>
    <x v="0"/>
    <s v="FAIF"/>
    <s v="35 mm nitrate print, saftey print"/>
    <n v="800"/>
    <s v="Reel two of two reels"/>
  </r>
  <r>
    <x v="9"/>
    <d v="1912-04-16T00:00:00"/>
    <x v="3"/>
    <s v="Susan Dalton 4/27/92"/>
    <s v="¦35 mm nitrate print"/>
    <n v="760"/>
    <s v="Unique nitrate copy, NCN 045327. From Australia, May 1991"/>
  </r>
  <r>
    <x v="10"/>
    <d v="1911-08-09T00:00:00"/>
    <x v="1"/>
    <s v="QDB 10/10/88AdL 12/21/88"/>
    <s v="¦35 mm nitrate print"/>
    <n v="750"/>
    <s v="Leased from Olson Brothers, Wictita, Film &amp; Supply Co. B&amp;H Pos. Early Stages of Decomp. Brittle, torn perfs throughout Starts with title, ends abruptly. CLASS B."/>
  </r>
  <r>
    <x v="11"/>
    <d v="1914-06-09T00:00:00"/>
    <x v="3"/>
    <m/>
    <m/>
    <m/>
    <s v="Needs to be confirmed at LOC"/>
  </r>
  <r>
    <x v="12"/>
    <d v="1916-01-10T00:00:00"/>
    <x v="3"/>
    <s v="S. Dalton 7/28/92"/>
    <s v="35 mm ref print, dupe neg, nitrate"/>
    <n v="905"/>
    <s v="S.E. Peters collection. FEB5535"/>
  </r>
  <r>
    <x v="13"/>
    <d v="1914-12-01T00:00:00"/>
    <x v="6"/>
    <s v="QDB/FH 2/3/88 PCS/JH 4/26/89"/>
    <s v="35 mm nitrate tinted, safety negative, viewing print"/>
    <n v="1602"/>
    <s v="Safety  negative duped from nitrate"/>
  </r>
  <r>
    <x v="14"/>
    <d v="1913-11-04T00:00:00"/>
    <x v="0"/>
    <s v="FAIF"/>
    <s v="¦28mm diacetate print"/>
    <n v="800"/>
    <s v="One reel, not preserved due to format, 2004.0703.0001 and 28mm acetate master positive1981.0353.0001 and 35mm polyester positive print 2004.0583.0001"/>
  </r>
  <r>
    <x v="14"/>
    <d v="1913-11-04T00:00:00"/>
    <x v="7"/>
    <s v="QDB 7/27/87"/>
    <m/>
    <n v="800"/>
    <s v="Probably 16 mm"/>
  </r>
  <r>
    <x v="14"/>
    <d v="1913-11-04T00:00:00"/>
    <x v="6"/>
    <s v="B. Dixon 2/23/16"/>
    <m/>
    <n v="800"/>
    <s v="British release 2/23/1914, incomplete. Did not view this print, reported as incomplete. This film is NOT unique; Thanhouser Company Film Preservation, Inc. holds a 16mm print donated by Bob King. No action required at this time."/>
  </r>
  <r>
    <x v="15"/>
    <d v="1910-12-23T00:00:00"/>
    <x v="1"/>
    <s v="QDB 10/10/88AdL 12/21/88"/>
    <s v="¦35 mm nitrate print"/>
    <n v="925"/>
    <s v="Positive B&amp;H, Decomp in various stages throughout roll. Some severe srinkage. Perfs brittle - torn perfs. Opens with title, replaced end title. CLASS B."/>
  </r>
  <r>
    <x v="16"/>
    <d v="1911-12-22T00:00:00"/>
    <x v="6"/>
    <s v="QDB/FH 2/3/88 PCS/JH 4/26/89"/>
    <s v="35 mm nitrate tinted, safety negative, viewing print"/>
    <n v="849"/>
    <s v="Safety  negative duped from nitrate"/>
  </r>
  <r>
    <x v="16"/>
    <d v="1911-12-22T00:00:00"/>
    <x v="8"/>
    <s v="EW 8/13/87"/>
    <s v="8 mm"/>
    <n v="800"/>
    <s v="1 reel"/>
  </r>
  <r>
    <x v="16"/>
    <d v="1911-12-22T00:00:00"/>
    <x v="0"/>
    <s v="FAIF"/>
    <s v="16 mm print"/>
    <n v="800"/>
    <s v="Purchased from Film Classic Exchange"/>
  </r>
  <r>
    <x v="16"/>
    <d v="1911-12-22T00:00:00"/>
    <x v="7"/>
    <s v="QDB 7/27/87"/>
    <m/>
    <n v="800"/>
    <s v="?? on xerox copy of letter, probablyh 16 mm"/>
  </r>
  <r>
    <x v="16"/>
    <d v="1911-12-22T00:00:00"/>
    <x v="9"/>
    <s v="Charles Hopkins 2/27/94"/>
    <s v="16 mm print"/>
    <n v="800"/>
    <s v="Status unknown"/>
  </r>
  <r>
    <x v="16"/>
    <d v="1911-12-22T00:00:00"/>
    <x v="10"/>
    <s v="Elif Rongen 4/7/14"/>
    <s v="35 mm print"/>
    <n v="800"/>
    <s v="Dutch intertitles, tinted, most complete version to date, HD scan on EYE two-DVD set Dec. 2014, Motion Picture Distributing and Sales Company (Verenigde Staten) 275 meters"/>
  </r>
  <r>
    <x v="16"/>
    <d v="1911-12-22T00:00:00"/>
    <x v="11"/>
    <s v="Thomas Christensen 10/20/14"/>
    <s v="35 mm print"/>
    <n v="853.01840000000004"/>
    <s v="We hold: Cinderella (Marston, 1911). 35 mm tinted nitrate print, 260 meters. Danish intertitles_x000a_Note: slight decomp (last check in 1992)"/>
  </r>
  <r>
    <x v="17"/>
    <d v="1911-06-02T00:00:00"/>
    <x v="6"/>
    <s v="B. Dixon 2/23/10"/>
    <s v="35mm"/>
    <n v="1000"/>
    <s v="With scenes from a Barnum &amp; Bailey Circus street parade. Confirmed as Thanhouser film. Opening screen is text with title &quot;Jogging along the Highway&quot; appears not to be part of the original Thanhouser release but was added later, perhaps a leader. Viewed preservation print on 35mm acetate, xxx feet on one reel, 4th generation print. Storyline appears to be complete per synopsis of the film. Good print quality but there are annoying horizontal bars across the top and bottom of the frame; research needed to see if these were present on nitrate or an artifact of preservation process. Wonderful shots of Barnum and Bailey circus parade and behind the scenes with Thanhouser characters as stowaway (Marie Eline) and performers (William Garwood). Good candidate for future DVD release. This is a unique print! "/>
  </r>
  <r>
    <x v="18"/>
    <d v="1915-12-09T00:00:00"/>
    <x v="10"/>
    <s v="NFPF"/>
    <s v="35mm nitrate"/>
    <n v="1000"/>
    <s v="Preserved by LoC in cooperation with NFPF, Thanhouser Co Film Pres paid 1/2 of costs for this."/>
  </r>
  <r>
    <x v="19"/>
    <d v="1914-01-16T00:00:00"/>
    <x v="3"/>
    <s v="Rob Stone 1/3/19"/>
    <m/>
    <m/>
    <s v="British release &quot;Reinstated&quot;"/>
  </r>
  <r>
    <x v="20"/>
    <d v="1911-06-20T00:00:00"/>
    <x v="10"/>
    <s v="HG 4/11/89"/>
    <s v="35 mm safety print"/>
    <n v="800"/>
    <s v="Desmet Collection, With German titles: &quot;Im Meeve Verloren&quot;, Motion Picture Distributing and Sales Company (Verenigde Staten)"/>
  </r>
  <r>
    <x v="20"/>
    <d v="1911-06-20T00:00:00"/>
    <x v="12"/>
    <s v="PB 11/28/14"/>
    <s v="35 mm safety print"/>
    <n v="780"/>
    <s v="It's almost complete (lacking the first shot and a little scene in the middle that was probably cut out due to decomposition), with Russian intertitles. It runs 238,1 meters (780 ft). "/>
  </r>
  <r>
    <x v="21"/>
    <d v="1915-12-13T00:00:00"/>
    <x v="3"/>
    <s v="Zoran Sinobad AFI 12/18/97"/>
    <s v="35 mm nitrate"/>
    <n v="1000"/>
    <s v="AFI Mills, George C, Jr collection, Fading and deterioration throughout, torn and missing perfs,, main title and end of film lacking (~50 ft). Tinted Orange, grey-purple, and light yellow."/>
  </r>
  <r>
    <x v="22"/>
    <d v="1912-11-22T00:00:00"/>
    <x v="6"/>
    <s v="B. Dixon 2/23/11"/>
    <s v="35mm"/>
    <n v="940"/>
    <s v="British release 4/2/1913. Print was not available for viewing; BFI database lists nitrate at 940 feet and tinted, so it appears complete. Bryony agreed to research and report on this title.  This is a unique print!"/>
  </r>
  <r>
    <x v="23"/>
    <d v="1915-06-29T00:00:00"/>
    <x v="6"/>
    <s v="QDB/FH 2/3/88 PCS/JH 4/26/89"/>
    <s v="35 mm nitrate tinted, safety negative, viewing copy"/>
    <n v="1840"/>
    <s v="British released as &quot;A Telephone Tragedy&quot;  Safety  negative duped from nitrate."/>
  </r>
  <r>
    <x v="23"/>
    <d v="1915-06-29T00:00:00"/>
    <x v="7"/>
    <s v="QDB 7/27/87"/>
    <m/>
    <n v="1840"/>
    <s v="Probably 16 mm"/>
  </r>
  <r>
    <x v="24"/>
    <d v="1912-04-30T00:00:00"/>
    <x v="5"/>
    <s v="M. Glass 8/31/98"/>
    <s v="16 mm"/>
    <n v="800"/>
    <s v="Acquired by Niles from EmGee"/>
  </r>
  <r>
    <x v="24"/>
    <d v="1912-04-30T00:00:00"/>
    <x v="0"/>
    <s v="FAIF"/>
    <s v="16 mm print, 16 mm neg"/>
    <n v="800"/>
    <s v="Purchased from Film Classic Exchange"/>
  </r>
  <r>
    <x v="24"/>
    <d v="1912-04-30T00:00:00"/>
    <x v="7"/>
    <s v="QDB 7/27/87"/>
    <m/>
    <n v="800"/>
    <s v="Probably 16 mm"/>
  </r>
  <r>
    <x v="24"/>
    <d v="1912-04-30T00:00:00"/>
    <x v="13"/>
    <s v="FAIF, EB 9/15/89"/>
    <s v="16 mm print"/>
    <n v="761.5"/>
    <m/>
  </r>
  <r>
    <x v="25"/>
    <d v="1911-10-13T00:00:00"/>
    <x v="14"/>
    <s v="FAIF M.Kleinert 10-Mar-99"/>
    <s v="35 mm "/>
    <n v="905"/>
    <s v="Confirmed as Thanhouser production by M. Kleinert from Mr. H. Ross. Bundesarchive gave to LoC, preserved by LOC August, 2000. German title: &quot;Amor Und Psyche&quot;"/>
  </r>
  <r>
    <x v="26"/>
    <d v="1913-11-28T00:00:00"/>
    <x v="3"/>
    <s v="Rob Stone 1/3/19"/>
    <m/>
    <m/>
    <s v="Extant Image F-670"/>
  </r>
  <r>
    <x v="27"/>
    <d v="1913-03-28T00:00:00"/>
    <x v="0"/>
    <s v="FAIF"/>
    <s v="35 mm nitrate, saftey neg. &amp; print"/>
    <n v="1600"/>
    <s v="Two reels 35mm nitrate master positive 1974.0007.4616, 1975.0007.1322, and 16mm acetate positive print 1975.0007.1387 and 35mm acetate positive print 1975.0007.1409"/>
  </r>
  <r>
    <x v="28"/>
    <d v="1910-04-05T00:00:00"/>
    <x v="6"/>
    <s v="QDB/FH 2/3/88  PCS/JH 4/26/89"/>
    <s v="35 mm nitrate print, safety negative, viewing print"/>
    <n v="941"/>
    <s v="Safety  negative duped from nitrate"/>
  </r>
  <r>
    <x v="29"/>
    <d v="1914-01-01T00:00:00"/>
    <x v="10"/>
    <s v="AFI Printout, S. Dalton 6/94"/>
    <s v="35 mm nitrate print"/>
    <n v="231"/>
    <s v="&quot;Toddler escapes from pram and fools around dangerously before returning to it.&quot;  No Thanhouser title matches?! Title not confirmed,but a Thanhouser with Helen Badgley, ID'ed during EYE visit."/>
  </r>
  <r>
    <x v="30"/>
    <d v="1911-10-17T00:00:00"/>
    <x v="15"/>
    <s v="FAIF"/>
    <m/>
    <n v="2400"/>
    <s v="Part1: The Early Life of...(10/17/11), Part 2: Little Emily and...(10/24/11), Part 3: The Loves of...(10/31/11). Unclear how much survives at this archive."/>
  </r>
  <r>
    <x v="31"/>
    <d v="1914-07-03T00:00:00"/>
    <x v="6"/>
    <s v="QDB/FH 2/3/88 PCS/JH 4/26/89"/>
    <s v="35 mm safety negative, print"/>
    <n v="953"/>
    <s v="Unstable 35 mm nitrate print has been destroyed. A second viewing print is held by BFI, but records note that this copy is incomplete and in poor condition."/>
  </r>
  <r>
    <x v="32"/>
    <d v="1916-12-03T00:00:00"/>
    <x v="6"/>
    <s v="B. Dixon 2/23/14"/>
    <s v="35mm"/>
    <n v="1000"/>
    <s v="5 reels, Pathé Gold Rooster Play. Confirmed as Thanhouser print. Viewed one reel 35mm preservation print with &quot;Part 5&quot; intertitle half way through, so it looks like part of reels 4 &amp; 5; incomplete but with wonderful scenes with Florence Labadie taken about one year before her tragic death. Good candidate for &quot;bits and pieces&quot; DVD. This is a unique print!"/>
  </r>
  <r>
    <x v="33"/>
    <d v="1913-04-13T00:00:00"/>
    <x v="7"/>
    <s v="QDB 7/27/87"/>
    <m/>
    <n v="800"/>
    <s v="Probably 16 mm"/>
  </r>
  <r>
    <x v="33"/>
    <d v="1913-04-13T00:00:00"/>
    <x v="16"/>
    <s v="e-mail  1/11/21"/>
    <s v="8mm"/>
    <n v="800"/>
    <s v="Mike Dafron (1304 Steubenvill Rd, Coal City, IN 47427) loaned his 8mm copy for transfer, the R8mm film is on color stock, high contrast due to multiple reduction printing, lacking head and tail but complete except for one title card at 0:25. Intertitles are low contrast but the body of the film is complete. Transferred 1/11/21 by MLK."/>
  </r>
  <r>
    <x v="34"/>
    <d v="1914-10-04T00:00:00"/>
    <x v="13"/>
    <s v="EB 3/16/88"/>
    <s v="35 mm early acetate print, dupe negative, saftey print"/>
    <n v="662"/>
    <s v="Private collector."/>
  </r>
  <r>
    <x v="34"/>
    <d v="1914-10-04T00:00:00"/>
    <x v="17"/>
    <s v="FAIF"/>
    <s v="¦28mm diacetate print"/>
    <n v="800"/>
    <s v="Film is brittle and shrunken. Incomplete, no lead title. Length approximate."/>
  </r>
  <r>
    <x v="35"/>
    <d v="1911-07-28T00:00:00"/>
    <x v="18"/>
    <s v="HK 7/11/2012"/>
    <s v="16mm print"/>
    <d v="1899-12-30T00:14:37"/>
    <s v="The one is the print made from 35mm nitrate print I bought in Paris. As I told you, this must be the incomplete prints of the longer film and the main title is missing. "/>
  </r>
  <r>
    <x v="36"/>
    <d v="1915-10-12T00:00:00"/>
    <x v="3"/>
    <s v="Geo. Willeman 11/7/11"/>
    <s v="16 mm dupe neg"/>
    <s v="TBD"/>
    <s v="&quot;A researcher actually identified an early Paul Terry cartoon &quot;Down on the Phoney Farm&quot; that was released by Thanhouser. 16mm dupe neg with two other non-Thanhouser titles attached&quot;"/>
  </r>
  <r>
    <x v="36"/>
    <d v="1915-10-12T00:00:00"/>
    <x v="6"/>
    <s v="B. Dixon 2/23/10"/>
    <m/>
    <m/>
    <s v="Second reel split at the end with Down on the Phony Farm, British release 5/22/1916 "/>
  </r>
  <r>
    <x v="37"/>
    <d v="1912-01-16T00:00:00"/>
    <x v="2"/>
    <s v="Heather Linville 9/23/15"/>
    <m/>
    <m/>
    <s v="These are all safety elements, most are 16mm"/>
  </r>
  <r>
    <x v="37"/>
    <d v="1912-01-16T00:00:00"/>
    <x v="19"/>
    <s v="VL 12/5/86"/>
    <s v="16 mm"/>
    <n v="800"/>
    <s v="Item number 620301381.16 mm print cost $85 on 2/13/87."/>
  </r>
  <r>
    <x v="37"/>
    <d v="1912-01-16T00:00:00"/>
    <x v="5"/>
    <s v="M. Glass 8/31/98"/>
    <s v="16 mm print"/>
    <n v="800"/>
    <s v="Acquired by Niles from EmGee"/>
  </r>
  <r>
    <x v="37"/>
    <d v="1912-01-16T00:00:00"/>
    <x v="8"/>
    <s v="EW 8/13/87"/>
    <s v="8 mm"/>
    <n v="800"/>
    <s v="1 reel"/>
  </r>
  <r>
    <x v="37"/>
    <d v="1912-01-16T00:00:00"/>
    <x v="3"/>
    <s v="QDB 8/9/88"/>
    <s v="35 mm nitrate"/>
    <n v="712"/>
    <s v="FPA 9383 (NEG), FEA 6146 (PRINT).Blackhawk Collection."/>
  </r>
  <r>
    <x v="37"/>
    <d v="1912-01-16T00:00:00"/>
    <x v="20"/>
    <s v="FAIF"/>
    <m/>
    <n v="800"/>
    <m/>
  </r>
  <r>
    <x v="37"/>
    <d v="1912-01-16T00:00:00"/>
    <x v="9"/>
    <s v="FAIF"/>
    <s v="16 mm print"/>
    <n v="800"/>
    <s v="Status unknown"/>
  </r>
  <r>
    <x v="37"/>
    <d v="1912-01-16T00:00:00"/>
    <x v="21"/>
    <s v="NYPL Catalog"/>
    <s v="16 mm print"/>
    <n v="800"/>
    <s v="1 film reel (13 min.) : si. b&amp;w. ; 16 mm, published by Blackhawk, Branch Call Number:M16 420 D"/>
  </r>
  <r>
    <x v="38"/>
    <d v="1911-04-28T00:00:00"/>
    <x v="7"/>
    <s v="QDB 7/27/87"/>
    <m/>
    <n v="800"/>
    <s v="Probably 16 mm"/>
  </r>
  <r>
    <x v="38"/>
    <d v="1911-04-28T00:00:00"/>
    <x v="10"/>
    <s v="AFI Printout, S. Dalton 6/94"/>
    <s v="35 mm nitrate"/>
    <n v="835"/>
    <s v="&quot;Harry loves colleague in office. Disguised as elevator boy, he steals her heart. When the offics is on fire, he rescues her.&quot;  Incomplete http://www.t3licensing.com/video/clip/1411113315_s01.do 248 meters"/>
  </r>
  <r>
    <x v="38"/>
    <d v="1911-04-28T00:00:00"/>
    <x v="3"/>
    <s v="PCS 1/29/1992"/>
    <s v="35 mm nitrate"/>
    <s v="?"/>
    <s v="PCS reports Susan Dalton found these and were being preserved"/>
  </r>
  <r>
    <x v="39"/>
    <d v="1914-01-23T00:00:00"/>
    <x v="6"/>
    <s v="QDB/FH 2/3/88  PCS/JH 4/26/89"/>
    <s v="35 mm nitrate print, safety negative, viewing print"/>
    <n v="914"/>
    <s v="Safety  negative duped from nitrate. BFI incorrectly lists title as The Elusive Diamond."/>
  </r>
  <r>
    <x v="40"/>
    <d v="1913-01-10T00:00:00"/>
    <x v="22"/>
    <s v="John Eickhof 800-341-3846"/>
    <s v="35 mm nitrate"/>
    <n v="800"/>
    <s v="Preserved by LOC 6/99: good condition, head/tail are missing but complete. 1 to 3.5% shrinkage resulting in jumping during projection. LOC will attempt to correct."/>
  </r>
  <r>
    <x v="41"/>
    <d v="1911-12-29T00:00:00"/>
    <x v="9"/>
    <s v="S. Dalton 7/28/92"/>
    <s v="35 mm Nitrate, Safety print"/>
    <n v="1000"/>
    <s v="Location:Non-circulating Nitrate Vaults archival copy_x000a_Inventory Number:M46874_x000a_Collection:MP Motion Picture Collection_x000a_Format:1 reel of 1 (ca. 1000 ft.) : si., b&amp;w and b&amp;w (tinted) ; 35 mm. nitrate print. ADDITIONAL PHYSICAL DESCRIPTION: Amber tinted titles._x000a__x000a_Number of Items:1_x000a_Notes:Incomplete. Detectable nitrate deterioration._x000a_Location:Non-circulating Preservation Vault archival copy_x000a_Inventory Number:XFE3774 M_x000a_Collection:MP Motion Picture Collection_x000a_Format:1 reel of 1 (ca. 945 ft.) : b&amp;w ; 35 mm. safety prsv dupe pic neg. NOTES: AFI/NEA logo._x000a__x000a_Number of Items:1_x000a_Notes:Los Angeles, Calif. : UCLA Film and Television Archive, Mar. 1993. REPRODUCTION: Reproduced by UCLA Film and Television Archive from 35 mm. nitrate print (M46874). Reproduction for preservation purposes of title assumed to be in the public domain."/>
  </r>
  <r>
    <x v="42"/>
    <d v="1913-09-28T00:00:00"/>
    <x v="6"/>
    <s v="QDB/FH 2/3/88 PCS/JH 4/26/89"/>
    <s v="35 mm nitrate tinted, safety negative, viewing print"/>
    <n v="938"/>
    <s v="Inventory Number:M46874"/>
  </r>
  <r>
    <x v="42"/>
    <d v="1913-09-28T00:00:00"/>
    <x v="3"/>
    <s v="ES 8/24/87"/>
    <s v="35 mm ref print"/>
    <n v="806"/>
    <s v="Collection:MP Motion Picture Collection"/>
  </r>
  <r>
    <x v="43"/>
    <d v="1917-06-17T00:00:00"/>
    <x v="7"/>
    <s v="QDB 7/27/87"/>
    <m/>
    <n v="3500"/>
    <s v="Format:1 reel of 1 (ca. 1000 ft.) : si., b&amp;w and b&amp;w (tinted) ; 35 mm. nitrate print. ADDITIONAL PHYSICAL DESCRIPTION: Amber tinted titles."/>
  </r>
  <r>
    <x v="43"/>
    <d v="1917-06-17T00:00:00"/>
    <x v="9"/>
    <s v="Charles Hopknis 2/27/94"/>
    <s v="16 mm print"/>
    <n v="4000"/>
    <m/>
  </r>
  <r>
    <x v="43"/>
    <d v="1917-06-17T00:00:00"/>
    <x v="5"/>
    <s v="Per M. Glass"/>
    <s v="16 mm print"/>
    <n v="2400"/>
    <s v="Acquired by Niles from EmGee"/>
  </r>
  <r>
    <x v="43"/>
    <d v="1917-06-17T00:00:00"/>
    <x v="3"/>
    <s v="PCS 1/29/1992"/>
    <s v="35 mm safety negs"/>
    <m/>
    <m/>
  </r>
  <r>
    <x v="43"/>
    <d v="1917-06-17T00:00:00"/>
    <x v="23"/>
    <s v=" Bruno Mestdagh_x000a_12/18/2014"/>
    <s v="35 mm "/>
    <n v="3000"/>
    <s v="Notes:Incomplete. Detectable nitrate deterioration."/>
  </r>
  <r>
    <x v="44"/>
    <d v="1913-01-24T00:00:00"/>
    <x v="2"/>
    <s v="MELISSA LEVESQUE_x000a_12/18/2014"/>
    <s v="35 mm nitrate"/>
    <n v="900"/>
    <s v="The nitrate print of FLOOR WALKER’S TRIUMPH was on deposit at UCLA Film and Television Archive as part of the Academy Film Archive’s collection. AFA has been systematically withdrawing elements from UCLA and returning them back into our collection/vaults. FLOOR WALKERS TRIUMPH was part of a batch of nitrate returned to the Academy Film Archive in 2014. I will have to dig a little deeper in our files to find out who originally donated the nitrate print to the Academy. Since it’s been in our collection so long, I may not uncover any info, but I’ll take a look.(9/24/15)"/>
  </r>
  <r>
    <x v="45"/>
    <d v="1915-07-01T00:00:00"/>
    <x v="24"/>
    <s v="Performing Arts DB"/>
    <m/>
    <s v="4 reels"/>
    <m/>
  </r>
  <r>
    <x v="46"/>
    <d v="1912-03-26T00:00:00"/>
    <x v="3"/>
    <s v="PCS 2/9/88 QDB 3/7/88"/>
    <s v="35 mm nitrate, 16 mm ref print, dup neg"/>
    <n v="510"/>
    <s v="Location: Non-circulating Preservation Vault archival copy"/>
  </r>
  <r>
    <x v="47"/>
    <d v="1914-01-01T00:00:00"/>
    <x v="3"/>
    <s v="DF 9/6/88"/>
    <s v="35 mm ref print, 35 mm dupe neg"/>
    <n v="641"/>
    <m/>
  </r>
  <r>
    <x v="47"/>
    <d v="1914-01-01T00:00:00"/>
    <x v="17"/>
    <s v="ArchiviaNet"/>
    <m/>
    <m/>
    <s v="Excerpt, Dawson City collection, Reference 43917"/>
  </r>
  <r>
    <x v="47"/>
    <d v="1914-01-01T00:00:00"/>
    <x v="0"/>
    <m/>
    <m/>
    <m/>
    <s v="35mm acetate positive print1974.0007.1004"/>
  </r>
  <r>
    <x v="48"/>
    <d v="1916-09-13T00:00:00"/>
    <x v="25"/>
    <s v="Performing Arts DB"/>
    <s v="n/a"/>
    <s v="5 reels"/>
    <s v="Complete, Record no 14202. Contact made at Orphans 2014 w/Pauline de Raymond p.delraymond@ or Celine Rvivo c.rvivo@ )"/>
  </r>
  <r>
    <x v="49"/>
    <d v="1911-05-26T00:00:00"/>
    <x v="13"/>
    <s v="EB"/>
    <s v="35 mm safety dupe neg, saftey print"/>
    <n v="859"/>
    <s v="Inventory Number:XFE3774 M"/>
  </r>
  <r>
    <x v="50"/>
    <d v="1915-07-30T00:00:00"/>
    <x v="1"/>
    <s v="QDB 5/5/90"/>
    <s v="¦35 mm nitrate"/>
    <n v="700"/>
    <m/>
  </r>
  <r>
    <x v="51"/>
    <d v="1913-08-08T00:00:00"/>
    <x v="6"/>
    <s v="QDB/FH 2/3/88 PCS/JH 4/26/89"/>
    <s v="35 mm nitrate tinted, safety negative, viewing print"/>
    <n v="958"/>
    <s v="Collection:MP Motion Picture Collection"/>
  </r>
  <r>
    <x v="52"/>
    <d v="1912-04-05T00:00:00"/>
    <x v="0"/>
    <s v="JCH 5/14/90"/>
    <s v="35 mm nitrate, 35 mm dupe neg, 35 mm positive"/>
    <n v="800"/>
    <s v="1993.0432.0001 and 1993.0433.0001 and 35mm nitrate master positive 1974.0007.3602"/>
  </r>
  <r>
    <x v="52"/>
    <d v="1912-04-05T00:00:00"/>
    <x v="7"/>
    <s v="QDB 7/27/87"/>
    <m/>
    <n v="800"/>
    <s v="Format:1 reel of 1 (ca. 945 ft.) : b&amp;w ; 35 mm. safety prsv dupe pic neg. NOTES: AFI/NEA logo."/>
  </r>
  <r>
    <x v="52"/>
    <d v="1912-04-05T00:00:00"/>
    <x v="18"/>
    <s v="HK 7/11/2012"/>
    <s v="16mm print"/>
    <m/>
    <s v="Komatsu collection, The print has the main title but it seems that the main title was added later, so it might not be the original title. The title of the print is: Girl of the Grove."/>
  </r>
  <r>
    <x v="53"/>
    <d v="1910-06-03T00:00:00"/>
    <x v="3"/>
    <s v="QDB 3/7/88"/>
    <s v="35 mm ref print, dup neg &amp; 16 mm master pos"/>
    <n v="569"/>
    <m/>
  </r>
  <r>
    <x v="53"/>
    <d v="1910-06-03T00:00:00"/>
    <x v="17"/>
    <s v="FIAF"/>
    <m/>
    <n v="800"/>
    <s v="Dawson City Museum and Library and Archives Canada (https://vimeo.com/155019513), reference 43948, incomplete. "/>
  </r>
  <r>
    <x v="54"/>
    <d v="1914-02-09T00:00:00"/>
    <x v="3"/>
    <s v="ES 8/24/87"/>
    <s v="35 mm ref print, neg, nitrate print"/>
    <n v="750"/>
    <m/>
  </r>
  <r>
    <x v="55"/>
    <d v="1916-08-15T00:00:00"/>
    <x v="26"/>
    <s v="Steve Massa_x000a_11/26/08"/>
    <s v="16 mm print"/>
    <s v="?"/>
    <s v="Notes:Los Angeles, Calif. : UCLA Film and Television Archive, Mar. 1993. REPRODUCTION: Reproduced by UCLA Film and Television Archive from 35 mm. nitrate print (M46874). Reproduction for preservation purposes of title assumed to be in the public domain."/>
  </r>
  <r>
    <x v="56"/>
    <d v="1912-02-27T00:00:00"/>
    <x v="3"/>
    <s v="Erkki Huhtamo"/>
    <s v="35 mm nitrate"/>
    <m/>
    <s v="LOC: arrived safely at our vaults on Wednesday 9/14/2005, exhibiting signs of deterioration. "/>
  </r>
  <r>
    <x v="57"/>
    <d v="1914-04-08T00:00:00"/>
    <x v="6"/>
    <s v="PCS/JH 4/26/89"/>
    <s v="¦9.5mm safety print"/>
    <m/>
    <s v="Given to BFI by private collector, length unknown. Needs sponsor for preservation at BFI due to format. Cost estimated at £250 in 1990."/>
  </r>
  <r>
    <x v="58"/>
    <d v="1915-11-15T00:00:00"/>
    <x v="3"/>
    <s v="5/20/05 Greg Wilsbacher (USC)"/>
    <s v="35 mm nitrate"/>
    <s v="fragment"/>
    <s v="USC: “Hannah the Henpecked Husband”: B&amp;W, 35 mm, silent, positive print, Thanhouser, “Falstaff Films” with Pathe edge marks.  This film was in especially poor condition and  is very brittle. Approximately 150 ft. came off the reel before gelatin loss and adhesion became a problem. Removed the metal reel in an effort to aid the process but found it helped little. LOC: The majority of this film is lost, but the opening roll are worth preserving if for nothing more than the original Falstaff/Thanhouser credits. As for the rest of the reel, you could send it to Colorlab to try and unstick it, but I doubt there is any image left. I recommend destroying it"/>
  </r>
  <r>
    <x v="59"/>
    <d v="1913-03-23T00:00:00"/>
    <x v="3"/>
    <s v="G. Willeman 8-13-13"/>
    <s v="35 mm nitrate"/>
    <n v="1000"/>
    <s v="George reports this film has water damage on head and tail, middle section is in excellent condition. They will try to recover water damaged material. It is an original Thanhouser 1913 print with orange intertitles from which the title of the film was gleened. Staring Florence La Badie (the object of several suitors' affections), James Cruze, William Garwood, Frank Urson, Riley Chamberlin"/>
  </r>
  <r>
    <x v="60"/>
    <d v="1913-01-26T00:00:00"/>
    <x v="13"/>
    <s v="EB 6/29/88"/>
    <s v="¦35 mm nitrate"/>
    <n v="847"/>
    <s v="From Nederlands Filmmuseum. Desmat Collection. Being preserved as of 7/21/89."/>
  </r>
  <r>
    <x v="60"/>
    <d v="1913-01-26T00:00:00"/>
    <x v="10"/>
    <s v="HG 4/11/89"/>
    <s v="35 mm nitrate"/>
    <n v="830"/>
    <s v="Desmet Collection, This copy has been sent to MoMA for preservation. MoMA will retain nitrate and NF will get safety print. "/>
  </r>
  <r>
    <x v="61"/>
    <d v="1912-03-08T00:00:00"/>
    <x v="0"/>
    <s v="FAIF"/>
    <s v="35 mm nitrate &amp; saftey negative"/>
    <n v="800"/>
    <s v="One reel"/>
  </r>
  <r>
    <x v="62"/>
    <d v="1910-10-25T00:00:00"/>
    <x v="3"/>
    <s v="PCS 2/9/88 QDB 3/7/88"/>
    <s v="35 mm print"/>
    <n v="928"/>
    <s v="FEB4111. Post Collection. Reissue of &quot;Young Lord Stanley.&quot; Not listed in LC catalogue!?!"/>
  </r>
  <r>
    <x v="63"/>
    <d v="1913-02-02T00:00:00"/>
    <x v="3"/>
    <s v="QDB 8/9/88"/>
    <s v="35 mm  print, neg, nitrate"/>
    <n v="650"/>
    <s v="Terry Goepel collection, NCN 024801."/>
  </r>
  <r>
    <x v="64"/>
    <d v="1915-07-30T00:00:00"/>
    <x v="1"/>
    <s v="QDB 10/10/88AdL 12/21/88"/>
    <s v="¦35 mm nitrate print"/>
    <n v="700"/>
    <s v="British Title, Released in USA as &quot;Getting the Gardner's Goat&quot; (Falstaff). Pos B&amp;H. Average decomp in sections - not too bad. Perfs are brittle - extensive damage. Starts with title, ends abruptly. CLASS B."/>
  </r>
  <r>
    <x v="65"/>
    <d v="1913-03-14T00:00:00"/>
    <x v="3"/>
    <s v="Geo. Willeman 10/10/2017"/>
    <s v="35 mm Nitrate"/>
    <s v="tbd"/>
    <s v="We are finishing the accessioning of a collection from Montréal that Serge Bromberg of Lobster Films bought from the collector’s estate a couple years back. Some of the cans had very little information on them, but they pretty much all had paper cards inside detailing the films. The print seems essentially complete. There are only a few frames of the head title, but enough to recreate a longer one. "/>
  </r>
  <r>
    <x v="66"/>
    <d v="1917-01-21T00:00:00"/>
    <x v="1"/>
    <s v="AdL 12/21/88"/>
    <s v="¦35 mm nitrate print"/>
    <n v="5000"/>
    <s v="Reels 1-5 pos B&amp;H, overall good condition. CLASS A."/>
  </r>
  <r>
    <x v="67"/>
    <d v="1912-10-25T00:00:00"/>
    <x v="6"/>
    <s v="QDB/FH 2/3/88 PCS/JH 4/26/89"/>
    <s v="35 mm nitrate tinted, safety negative, viewing print"/>
    <n v="911"/>
    <s v="aka &quot;Romance of a Gardener.&quot; Safety  negative duped from nitrate. BFI holds both a B/W and a tinted print."/>
  </r>
  <r>
    <x v="67"/>
    <d v="1912-10-25T00:00:00"/>
    <x v="2"/>
    <s v="Heather Linville 9/23/15"/>
    <s v="16 mm print, 28 mm safety print, 35 mm dupe negative"/>
    <n v="360"/>
    <s v="AFA holds a 35mm MOS B/W safety duplicate picture negative (1 reel,1000ft.). Based on paper documentation, I suspect this element was made by the Academy in 1969 from the 28mm print below. AFA holds a 28mm MOS B/W safety print (1 reel,1000ft.). Provenance is unknown. This element is most likely the source of the 35mm MOS dupe picture negative above. AFA holds a 16mm MOS B/W duplicate negative, (1 reel, 360ft.), on deposit from David Shepard. "/>
  </r>
  <r>
    <x v="68"/>
    <d v="1914-09-11T00:00:00"/>
    <x v="6"/>
    <s v="QDB/FH 2/3/88 PCS/JH 4/26/89"/>
    <s v="35 mm nitrate print, safety negative, viewing print"/>
    <n v="410"/>
    <s v="With Thanhouser Twins. This material is noted as being incomplete "/>
  </r>
  <r>
    <x v="69"/>
    <d v="1914-07-22T00:00:00"/>
    <x v="10"/>
    <s v="Orphans 5, _x000a_B. Grimm"/>
    <s v="35 mm print"/>
    <n v="600"/>
    <s v="TRT 9 min, fragment from &quot;Terrors of the Deep&quot; by Carl L. Gregory for the Submarine Film Corp."/>
  </r>
  <r>
    <x v="70"/>
    <d v="1911-09-15T00:00:00"/>
    <x v="3"/>
    <s v="QDB 3/7/88"/>
    <s v="16 mm print"/>
    <n v="284"/>
    <s v="Mis-labeled by LOC as &quot;Sins of the Parents.&quot; FLA 194 (REF PRINT), FLA 195 (DUPE NEG) 1 REEL"/>
  </r>
  <r>
    <x v="71"/>
    <d v="1915-11-16T00:00:00"/>
    <x v="27"/>
    <s v="HEG 8/24/87"/>
    <s v="16 mm ref print, 16 mm neg"/>
    <m/>
    <s v="35 mm print given to AFI, should be at LOC but not listed"/>
  </r>
  <r>
    <x v="72"/>
    <d v="1915-02-02T00:00:00"/>
    <x v="1"/>
    <s v="QDB 10/10/88AdL 12/21/88"/>
    <s v="¦35 mm nitrate print"/>
    <n v="750"/>
    <s v="Reel 2 Pos B&amp;H. Several sections of bad decomp, good condition otherwise. Ending is complete. CLASS A"/>
  </r>
  <r>
    <x v="73"/>
    <d v="1917-07-15T00:00:00"/>
    <x v="3"/>
    <s v="DF 9/6/88"/>
    <s v="35 mm nitrate, neg, ref print"/>
    <n v="765"/>
    <s v="2 reels of 5 (1&amp;2), Dawson collection."/>
  </r>
  <r>
    <x v="73"/>
    <d v="1917-07-15T00:00:00"/>
    <x v="17"/>
    <m/>
    <m/>
    <m/>
    <s v="Dawson City Museum and Library and Archives Canada, ref 43064, incomplete"/>
  </r>
  <r>
    <x v="74"/>
    <d v="1913-12-19T00:00:00"/>
    <x v="6"/>
    <s v="B. Dixon 2/23/19"/>
    <s v="16mm"/>
    <n v="917.5"/>
    <s v="British release 12/21/1914, second reel was split with The Bush Leaguer's Dream at the end. Confirmed this is a Thanhouser production by viewing BFI 16mm negative of 367 feet, complete with head and tail. Probably a cut down version of original 1 ½ reel release. A wonderfully complete film for which we have a three-sheet poster, would make a great title film for BFI DVD release. This is a unique print."/>
  </r>
  <r>
    <x v="75"/>
    <d v="1915-10-17T00:00:00"/>
    <x v="6"/>
    <s v="QDB/FH 2/3/88 PCS/JH 4/26/89"/>
    <s v="35 mm nitrate, safety negative, viewing print"/>
    <n v="807"/>
    <s v="Incomplete: 1 reel of 2, BFI title listed as JOHN T. ROCKS AND THE FLYER."/>
  </r>
  <r>
    <x v="76"/>
    <d v="1914-02-01T00:00:00"/>
    <x v="13"/>
    <s v="S. Higgins  2/1/08"/>
    <s v="tbd"/>
    <s v="tbd"/>
    <s v="Eugene Moore's 1914 feature, Joseph in the Land of Egypt. It is 1920s reissue, but looks to be reasonably complete (runs 50 min @ 20 fps) and is in color."/>
  </r>
  <r>
    <x v="77"/>
    <d v="1913-03-11T00:00:00"/>
    <x v="6"/>
    <s v="QDB/FH 2/3/88 PCS/JH 4/26/89"/>
    <s v="35 mm nitrate print, safety negative, viewing print"/>
    <n v="871"/>
    <s v="Not the same as &quot;Little Nell&quot; which is mis-titled for &quot;The Old Curiosity Shop&quot; confirmed at 2012 Pordenone"/>
  </r>
  <r>
    <x v="77"/>
    <d v="1913-03-11T00:00:00"/>
    <x v="7"/>
    <s v="QDB 7/27/87"/>
    <m/>
    <n v="870"/>
    <s v="aka &quot;Little Nell&quot;"/>
  </r>
  <r>
    <x v="77"/>
    <d v="1913-03-11T00:00:00"/>
    <x v="10"/>
    <s v="HG 4/11/89"/>
    <s v="35 mm nitrate"/>
    <n v="892"/>
    <s v="Desmet Collection, Dutch titles, aka &quot;Little Nell&quot;. Tinted, Desmet collection. 270 meters"/>
  </r>
  <r>
    <x v="78"/>
    <d v="1916-12-17T00:00:00"/>
    <x v="0"/>
    <s v="JCH 5/14/90"/>
    <s v="16 mm print"/>
    <n v="3500"/>
    <s v="Five reels, source given as purchase from Film Classic Exchange. Original print may be from American Pathe, 16mm acetate positive print1974.0007.1497"/>
  </r>
  <r>
    <x v="78"/>
    <d v="1916-12-17T00:00:00"/>
    <x v="7"/>
    <s v="QDB 7/27/87"/>
    <m/>
    <n v="3500"/>
    <s v="Probably 16 mm"/>
  </r>
  <r>
    <x v="79"/>
    <d v="1913-07-01T00:00:00"/>
    <x v="2"/>
    <s v="Heather Linville 9/23/15"/>
    <s v="16 mm print, 16mm dupe negative"/>
    <n v="1175"/>
    <s v="AFA holds a 16mm B/W MOS safety fine grain master positive (2 reels, 1,175ft.), on deposit from Blackhawk Films. AFA holds a 16mm B/W MOS safety duplicate picture negative (2 reels, approx. 1,250ft.), on deposit from Blackhawk Films."/>
  </r>
  <r>
    <x v="79"/>
    <d v="1913-07-01T00:00:00"/>
    <x v="8"/>
    <s v="EW 8/13/87"/>
    <s v="8 mm"/>
    <n v="2400"/>
    <s v="3 reels"/>
  </r>
  <r>
    <x v="79"/>
    <d v="1913-07-01T00:00:00"/>
    <x v="3"/>
    <s v="PCS 2/9/88 QDB 3/7/88"/>
    <s v="16 mm print &amp; dupe neg, 35 mm dupe neg"/>
    <n v="2487"/>
    <s v="FAB1559-1561 (PRINT), FRA 5354-5356 (NEG), FPA 3262-3264 (NEG, CY2). 35 mm FEA4690. Post Collection. "/>
  </r>
  <r>
    <x v="80"/>
    <d v="1913-11-07T00:00:00"/>
    <x v="28"/>
    <d v="2009-08-22T00:00:00"/>
    <s v="35 mm print, nitrate"/>
    <n v="1000"/>
    <s v="Annette Melville confirmed this print at the NZ archive; part of a repatriation effort for 75 US films, TCFP would get a digital copy, sending someone under grant to inspect films, film being transferred to LOC for preservation."/>
  </r>
  <r>
    <x v="81"/>
    <d v="1915-11-09T00:00:00"/>
    <x v="3"/>
    <s v="Rob Stone 1/3/19"/>
    <m/>
    <m/>
    <m/>
  </r>
  <r>
    <x v="82"/>
    <d v="1912-11-01T00:00:00"/>
    <x v="29"/>
    <s v="RL 12/5/87"/>
    <s v="16 mm negative"/>
    <n v="800"/>
    <s v="Reproduction charges $42.50 on 12/5/87."/>
  </r>
  <r>
    <x v="82"/>
    <d v="1912-11-01T00:00:00"/>
    <x v="3"/>
    <s v="DF 9/6/88"/>
    <s v="35 mm print, neg, nitrate"/>
    <n v="852"/>
    <s v="FEA4690.  Cromwell Collection"/>
  </r>
  <r>
    <x v="82"/>
    <d v="1912-11-01T00:00:00"/>
    <x v="6"/>
    <s v="B. Dixon 2/23/20"/>
    <m/>
    <n v="1000"/>
    <s v="British release 3/26/1913 "/>
  </r>
  <r>
    <x v="82"/>
    <d v="1912-11-01T00:00:00"/>
    <x v="10"/>
    <s v="EYE Collection 12/7/17"/>
    <s v="35 mm"/>
    <n v="1000"/>
    <s v="British release 3/26/1913 "/>
  </r>
  <r>
    <x v="83"/>
    <d v="1914-09-06T00:00:00"/>
    <x v="3"/>
    <s v="Zoran Sinobad AFI 12/18/97"/>
    <s v="35 mm nitrate"/>
    <n v="796"/>
    <s v="AFI Oregon Historical Society/Stoeller, Gene. Spots of emulsion damage throughout, image loss from 390' to 508', torn and missing perfs, main and end titles missing, tinted orange intertitles."/>
  </r>
  <r>
    <x v="84"/>
    <d v="1911-06-13T00:00:00"/>
    <x v="17"/>
    <s v="FIAF"/>
    <m/>
    <n v="800"/>
    <s v="Dawson City, reference 43992, excerpt"/>
  </r>
  <r>
    <x v="84"/>
    <d v="1911-06-13T00:00:00"/>
    <x v="3"/>
    <s v="PCS 1/29/2011"/>
    <s v="35 mm nitrate"/>
    <s v="?"/>
    <s v="PCS reports Lauri Duncan (Oregon) stated this film came from the Dawson City, Canada site. LOC has copied this film and it is viewable."/>
  </r>
  <r>
    <x v="84"/>
    <d v="1911-06-13T00:00:00"/>
    <x v="2"/>
    <s v="Melissa Levesque "/>
    <s v="Nitrate"/>
    <n v="700"/>
    <s v="ML: Discovered (in a can marked “Primitif American”) a fragment (approx. 700’) of “Little Old New York,” this is a 35mm b/w nitrate print, French intertitles with the Thanhouser logo in the corners.  The edgecode is PATHE FRERES 14 RUE FAVART PARIS (top), with EXHIBITION INTERDITE EN FRANCE EN SUISSE ET EN BELGIQUE EN ITALIE (bottom), this is circa 1911, and there are no opening or closing credits. Notes from Melissa Levesque: “In fair condition. Title verified per visual inspection of component (plot synopsis and identification of actress Marguerite Snow). All intertitles are in French with the Thanhouser company logo on them. Incomplete; no opening or closing credits with hundreds of feet missing at both heads and tails. According to FIAF, LOC has elements on this short. According to Silent Era, a print exists at LOC.” HL: Yes, AFA holds a 35mm B/W MOS nitrate print (French intertitles, also incomplete, 1 reel, 700ft.). On deposit as part of the Blackhawk Films/Lobster Nitrate Film Collection. There appears to be potentially better quality holdings at The Library of Congress in the form of a 35mm nitrate print and 35mm safety duplicate negative."/>
  </r>
  <r>
    <x v="85"/>
    <d v="1915-07-09T00:00:00"/>
    <x v="6"/>
    <s v="QDB/FH 2/3/88 PCS/JH 4/26/89"/>
    <s v="35 mm nitrate print, Safety  neg, viewing print"/>
    <n v="816"/>
    <s v="Original Nitrate has been preserved at BFI"/>
  </r>
  <r>
    <x v="86"/>
    <d v="1917-09-09T00:00:00"/>
    <x v="7"/>
    <s v="QDB 7/27/87"/>
    <m/>
    <n v="4800"/>
    <s v="Originally 6 reels, probably 16 mm"/>
  </r>
  <r>
    <x v="86"/>
    <d v="1917-09-09T00:00:00"/>
    <x v="3"/>
    <s v="SD 7/28/92"/>
    <s v="28mm diacetate positive"/>
    <s v="6 reels"/>
    <s v="Jewel Productions Inc, Registration Lp11410"/>
  </r>
  <r>
    <x v="86"/>
    <d v="1917-09-09T00:00:00"/>
    <x v="30"/>
    <s v="2008 release"/>
    <s v="DVD"/>
    <s v="66 Min."/>
    <m/>
  </r>
  <r>
    <x v="86"/>
    <d v="1917-09-09T00:00:00"/>
    <x v="31"/>
    <s v="eBay 10/18/2011_x000a_"/>
    <s v="8mm"/>
    <s v="350 feet"/>
    <s v="Purchased from Grapevine Video on eBay"/>
  </r>
  <r>
    <x v="86"/>
    <d v="1917-09-09T00:00:00"/>
    <x v="32"/>
    <d v="2014-12-02T00:00:00"/>
    <s v="8mm"/>
    <s v="66 Min."/>
    <s v="Acquired from online auction eBay"/>
  </r>
  <r>
    <x v="87"/>
    <d v="1913-05-13T00:00:00"/>
    <x v="13"/>
    <s v="EB 3/16/88"/>
    <s v="35 mm nitrate, safety dupe neg, print "/>
    <n v="1505"/>
    <s v="2 reels, Moorehead collection"/>
  </r>
  <r>
    <x v="88"/>
    <d v="1914-09-18T00:00:00"/>
    <x v="3"/>
    <s v="Rob Stone 1/3/19"/>
    <m/>
    <m/>
    <m/>
  </r>
  <r>
    <x v="89"/>
    <d v="1914-09-20T00:00:00"/>
    <x v="3"/>
    <s v="PCS"/>
    <s v="16 mm"/>
    <n v="800"/>
    <s v="FLA 2850, FLA2851"/>
  </r>
  <r>
    <x v="90"/>
    <d v="1915-12-16T00:00:00"/>
    <x v="3"/>
    <m/>
    <m/>
    <n v="800"/>
    <s v="Needs to be confirmed at LOC"/>
  </r>
  <r>
    <x v="90"/>
    <d v="1915-12-16T00:00:00"/>
    <x v="7"/>
    <s v="QDB 7/27/87"/>
    <m/>
    <n v="800"/>
    <m/>
  </r>
  <r>
    <x v="90"/>
    <d v="1915-12-16T00:00:00"/>
    <x v="17"/>
    <s v="ArchiviaNet"/>
    <m/>
    <m/>
    <s v="Ref 383473"/>
  </r>
  <r>
    <x v="91"/>
    <d v="1915-11-07T00:00:00"/>
    <x v="3"/>
    <s v="ES 8/24/87"/>
    <s v="16 mm ref print"/>
    <n v="386"/>
    <s v="FAA2472. Horton Collection. "/>
  </r>
  <r>
    <x v="92"/>
    <d v="1917-02-04T00:00:00"/>
    <x v="10"/>
    <s v="Elif Rongen 4/7/14"/>
    <s v="35 mm print"/>
    <n v="2072"/>
    <s v="estimated 57 minutes @ 400 feet = 11 minutes @24 fpa, Pathé Exchange"/>
  </r>
  <r>
    <x v="93"/>
    <d v="1915-09-10T00:00:00"/>
    <x v="6"/>
    <s v="B. Dixon 2/23/18"/>
    <s v="35mm"/>
    <n v="839"/>
    <s v="British release 3/13/1916. BFI holds 35mm print listed as 839 feet, did not view this title as it was not available. This appears to be a unique print pending confirmation. "/>
  </r>
  <r>
    <x v="94"/>
    <d v="1912-03-29T00:00:00"/>
    <x v="17"/>
    <d v="2002-11-12T00:00:00"/>
    <s v="35 mm print"/>
    <n v="300"/>
    <s v="Discovered by Caroline Martel, Fonds/collection : BELTON, Ernest, N° du document (ISN) : 23133, Titre: My Baby's Voice,N° d'acquisition : 1975-0207"/>
  </r>
  <r>
    <x v="95"/>
    <d v="1915-12-19T00:00:00"/>
    <x v="3"/>
    <s v="PCS 2/9/88 QDB 3/7/88"/>
    <s v="35 mm print"/>
    <n v="796"/>
    <s v="FEB4444 (PRINT), FPB 7495(NEG).  Vanden Branden Collection"/>
  </r>
  <r>
    <x v="96"/>
    <d v="1916-04-01T00:00:00"/>
    <x v="24"/>
    <s v="Torbjørn Pedersen 2/1/2021"/>
    <s v="35mm nitrate"/>
    <n v="4577"/>
    <s v="5 reels The print has Danish/Norwegian intertitles and title (the written languages are hard to tell apart in this period). The print is in quite good shape, with a range of beautiful tints. The Norwegian title used for the print is &quot;Fanget i Kærlighedens net&quot;. The film is also known under the Norwegian title &quot;Svindlersken&quot; (which roughly translates to &quot;The scammer&quot;[in female form]) in contemporary Norwegian ads from 1919. It went through the film censors 13.03.1919. No scenes seems to have been cut, length is listed as 1395 meters"/>
  </r>
  <r>
    <x v="97"/>
    <d v="1912-03-19T00:00:00"/>
    <x v="6"/>
    <s v="QDB/FH 2/3/88 PCS/JH 4/26/89"/>
    <s v="35 mm nitrate print, safety negative, viewing print"/>
    <n v="1872"/>
    <s v="Safety  negative duped from nitrate."/>
  </r>
  <r>
    <x v="98"/>
    <d v="1910-09-20T00:00:00"/>
    <x v="3"/>
    <s v="PCS 2/9/88 QDB 3/7/88"/>
    <s v="35 mm ref print &amp; dup neg"/>
    <n v="927"/>
    <s v="FEA4309 (PRINT), FPB1586(NEG).  Cromwell Collection"/>
  </r>
  <r>
    <x v="99"/>
    <d v="1910-10-18T00:00:00"/>
    <x v="10"/>
    <s v=" 11/26/08"/>
    <s v="35 mm print"/>
    <s v="?"/>
    <s v="There is no title at the beginning, The first scene we see: Lena and her fiancee Billie are sitting in a garden on a hammock, when Billie gives Lena an engagement ring, which she accepts. (large luxury garden, with palm trees). Afterwards, while reading a book, she falls asleep, and dreams of a medieval castle, where she is the princess. A knight comes under her window and serenades, and after that he abducts her, using a rope ladder. Once awakened, Lena asks Billie to serenade her and do the same, otherwise she will return the ring. Billie agrees, but his hollering is terrible to hear. Anyway, he does manage to put Lena on a horse and they get to an office (attorneys?) where they might get married perhaps? On the wall of the office there is a sign that reads &quot;Justice of the peace&quot;. Our print ends here abruptly. The stock seems to be frm 1912-1913, as it is printed on Pathe stock, the unnumbered dutch intertitles carry the TCO logo. Mis-identified as THE RING OF A SPANISH GRANDEE. Pathé Frères (Frankrijk)"/>
  </r>
  <r>
    <x v="100"/>
    <d v="1911-01-20T00:00:00"/>
    <x v="6"/>
    <s v="BD 10/6/12"/>
    <s v="35 mm print"/>
    <n v="900"/>
    <s v="Confirmed as Thanhouser production at Pordenone 2012 screening. Was filed under title of &quot;Little Nell&quot; from first intertitle as the head of the film is missing. "/>
  </r>
  <r>
    <x v="101"/>
    <d v="1913-10-24T00:00:00"/>
    <x v="33"/>
    <s v="FAIF"/>
    <m/>
    <n v="800"/>
    <s v="New Zealand Film Archive"/>
  </r>
  <r>
    <x v="102"/>
    <d v="1915-07-18T00:00:00"/>
    <x v="3"/>
    <s v="PCS 2/9/88 QDB 3/7/88"/>
    <s v="35 mm ref print &amp; dupe neg"/>
    <n v="941"/>
    <s v="FEB4528 (PRINT) FPB 4893 (NEG)  Vanden Branden Collection"/>
  </r>
  <r>
    <x v="103"/>
    <d v="1911-01-10T00:00:00"/>
    <x v="3"/>
    <s v="EWT "/>
    <s v="35mm nitrate"/>
    <n v="500"/>
    <s v="Purchased on eBay 11/18/2009 for $137.50. Bob Wadsworth (seller) drove from Vermont to Culpeper to deliver the nitrate to Library of Congress for preservation. George Willeman reports, &quot;Film seems fairly complete except no main or end titles. There is only the one title as shown, and it is separate from the film. Looks like it goes near the head and is probably spoken by one of the crooks.&quot;"/>
  </r>
  <r>
    <x v="104"/>
    <d v="1911-01-31T00:00:00"/>
    <x v="3"/>
    <s v="PCS 2/9/88 QDB 3/7/88"/>
    <s v="35 mm print"/>
    <n v="738"/>
    <s v="FEA5466(PRINT), FPD 9235(NEG). Pill Collection. Lacking main and end title."/>
  </r>
  <r>
    <x v="105"/>
    <d v="1916-02-04T00:00:00"/>
    <x v="34"/>
    <s v="Hugh Neely_x000a_8/14/2015"/>
    <s v="35 nitrate"/>
    <n v="3224"/>
    <s v="Originally 5 reels. Directed by W. Eugene Moore, and featuring Harris Gordon, Barbara Gilroy, and Arthur Bauer. The material in the Warsaw archive is less than 4 full reels: 3,224 feet 35mm tinted nitrate, with Russian titles.  An additional note in the catalog said &quot;Sprockets in very poor condition.&quot;"/>
  </r>
  <r>
    <x v="106"/>
    <d v="1911-01-03T00:00:00"/>
    <x v="13"/>
    <s v="EB 3/16/88"/>
    <s v="¦35 mm nitrate"/>
    <n v="800"/>
    <s v="1 reel, in process of preservation by MoMA. Moorehead collection."/>
  </r>
  <r>
    <x v="107"/>
    <d v="1915-06-07T00:00:00"/>
    <x v="3"/>
    <s v="DF 9/6/88"/>
    <s v="35 mm print, neg, nitrate"/>
    <n v="1286"/>
    <s v="2 reels of 4 (2&amp;4). Dawson collection"/>
  </r>
  <r>
    <x v="107"/>
    <d v="1915-06-07T00:00:00"/>
    <x v="17"/>
    <s v="ArchiviaNet"/>
    <m/>
    <m/>
    <s v="Dawson City, ref 44131, excerpt"/>
  </r>
  <r>
    <x v="108"/>
    <d v="1912-11-03T00:00:00"/>
    <x v="5"/>
    <s v="M. Glass 8/31/98"/>
    <s v="16 mm"/>
    <n v="800"/>
    <s v="Acquired by Niles from EmGee"/>
  </r>
  <r>
    <x v="108"/>
    <d v="1912-11-03T00:00:00"/>
    <x v="27"/>
    <s v="HEG 8/24/87"/>
    <s v="16 mm ref print"/>
    <n v="350"/>
    <s v="35 mm print given to AFI, 16 mm print offered for sale at $200 9/92"/>
  </r>
  <r>
    <x v="108"/>
    <d v="1912-11-03T00:00:00"/>
    <x v="3"/>
    <s v="DF 9/6/88"/>
    <s v="35 mm pint, neg, nitrate"/>
    <n v="834"/>
    <s v="FEB4741. Harold Guthrie Collection. Tinting washing off, but LOC has color record. Would like to make colored version."/>
  </r>
  <r>
    <x v="109"/>
    <d v="1915-07-20T00:00:00"/>
    <x v="3"/>
    <s v="DF 9/6/88"/>
    <s v="35 mm print, neg, nitrate"/>
    <n v="1600"/>
    <s v="2 reels of 2, Main title and beginning portion lacking. State Historical Society of North Dakota. FGE 7083"/>
  </r>
  <r>
    <x v="110"/>
    <d v="1911-05-02T00:00:00"/>
    <x v="6"/>
    <s v="QDB/FH 2/3/88 PCS/JH 4/26/89"/>
    <s v="35 mm viewing print"/>
    <n v="698"/>
    <s v="Safety viewing print acquired from George Eastman House. BFI not willing to copy this print."/>
  </r>
  <r>
    <x v="110"/>
    <d v="1911-05-02T00:00:00"/>
    <x v="0"/>
    <s v="FAIF"/>
    <s v="35 mm nitrate &amp; safety neg, 16 mm print"/>
    <n v="698"/>
    <s v="One reel 1974.0007.3525"/>
  </r>
  <r>
    <x v="111"/>
    <d v="1915-01-15T00:00:00"/>
    <x v="3"/>
    <s v="Rob Stone 1/3/19"/>
    <m/>
    <m/>
    <s v="Princess"/>
  </r>
  <r>
    <x v="112"/>
    <d v="1912-07-23T00:00:00"/>
    <x v="3"/>
    <s v="DF 9/6/88"/>
    <s v="35 mm neg, nitrate"/>
    <n v="955"/>
    <s v="FPC7833. Cassius Britain Collection. Nitrate tinted"/>
  </r>
  <r>
    <x v="113"/>
    <d v="1913-08-03T00:00:00"/>
    <x v="3"/>
    <s v="PCS 2/9/88 QDB 3/7/88"/>
    <s v="16 mm print, neg, 35 mm nitrate"/>
    <n v="519"/>
    <s v="FAA7582(PRINT), FAA 7580-81 (A&amp;B NEG). 1 reel, Marshall Collection."/>
  </r>
  <r>
    <x v="114"/>
    <d v="1912-10-29T00:00:00"/>
    <x v="7"/>
    <s v="QDB 7/27/87"/>
    <m/>
    <n v="800"/>
    <s v="Probably 16 mm"/>
  </r>
  <r>
    <x v="115"/>
    <d v="1911-05-12T00:00:00"/>
    <x v="3"/>
    <s v="Rob Stone 1/3/19"/>
    <m/>
    <m/>
    <m/>
  </r>
  <r>
    <x v="116"/>
    <d v="1912-10-25T00:00:00"/>
    <x v="6"/>
    <s v="QDB/FH 2/3/88 PCS/JH 4/26/89"/>
    <s v="35 mm nitrate tinted, safety negative, viewing print"/>
    <n v="911"/>
    <s v="Safety  negative duped from nitrate. BFI holds both a B/W and a tinted print; See &quot;In a Garden&quot;"/>
  </r>
  <r>
    <x v="117"/>
    <d v="1911-09-08T00:00:00"/>
    <x v="35"/>
    <s v="Judith Buchanan March 2008"/>
    <s v="Beta SP/VHS"/>
    <n v="1000"/>
    <s v="Reel 2 of 2 (Part I missing)"/>
  </r>
  <r>
    <x v="118"/>
    <d v="1911-09-08T00:00:00"/>
    <x v="6"/>
    <s v="B. Dixon 2/23/17"/>
    <m/>
    <n v="897.5"/>
    <s v="Incomplete, one reel of two, Viewed BFI 16mm negative listed at 359 feet, determined it is reel 2 of 2 making this title NOT unique as it exists at other archives. No action required at this time."/>
  </r>
  <r>
    <x v="119"/>
    <d v="1915-04-02T00:00:00"/>
    <x v="3"/>
    <s v="5/20/05 Greg Wilsbacher (USC)"/>
    <s v="35 mm nitrate"/>
    <m/>
    <s v="USC: &quot;The Schemers&quot;:  [A Princess Production] 35 mm nitrate; negative, 1 reel.  Initial title says &quot;No. 94&quot;  There is a tantalizing leader tagged to the negative:  &quot;B &amp; W Reel 1, Roll 6 L. E.&quot;   Some decomp and gelatin loss, but a  fair amount of image remains.LOC: Although it is badly water damaged, I feel there is enough material left to warrant preservation. We're still not sure just which film this is, but we know from the edge coding that it dates from 1915-1916."/>
  </r>
  <r>
    <x v="120"/>
    <d v="1915-10-12T00:00:00"/>
    <x v="6"/>
    <s v="B. Dixon 2/23/10"/>
    <s v="35mm"/>
    <n v="1290"/>
    <s v="Second reel split at the end with Down on the Phony Farm, British release 5/22/1916 Confirmed this as a Thanhouser film, but it is missing head and tail, thus this film is incomplete.  Viewed preservation print on 35mm acetate, xxx feet on one reel, determined 4th generation print from sprocket holes on preserved print, very good quality image.  Good candidate for a &quot;bits and pieces&quot; DVD. This is a unique print!"/>
  </r>
  <r>
    <x v="121"/>
    <d v="1913-02-02T00:00:00"/>
    <x v="3"/>
    <s v="QDB 8/9/88"/>
    <s v="35 mm  print, neg, nitrate"/>
    <n v="300"/>
    <s v="Documentary &quot;California Alligator Farm&quot; appears on one of the signs.  Terry Goepel collection."/>
  </r>
  <r>
    <x v="122"/>
    <d v="1911-12-26T00:00:00"/>
    <x v="5"/>
    <s v="M. Glass 8/31/98"/>
    <s v="16 mm"/>
    <n v="1600"/>
    <s v="Acquired by Niles from EmGee "/>
  </r>
  <r>
    <x v="122"/>
    <d v="1911-12-26T00:00:00"/>
    <x v="7"/>
    <s v="QDB 7/27/87"/>
    <m/>
    <n v="1600"/>
    <s v="2 reels, Probably 16 mm"/>
  </r>
  <r>
    <x v="123"/>
    <d v="1914-11-01T00:00:00"/>
    <x v="6"/>
    <s v="QDB/FH 2/3/88 PCS/JH 4/26/89"/>
    <s v="35 mm nitrate print, safety negative, viewing print"/>
    <n v="799"/>
    <s v="Safety  negative duped from nitrate."/>
  </r>
  <r>
    <x v="123"/>
    <d v="1914-11-01T00:00:00"/>
    <x v="13"/>
    <s v="EB 3/16/88"/>
    <s v="35 mm early acetate print, dupe negative, saftey print"/>
    <n v="814"/>
    <s v="Private collector."/>
  </r>
  <r>
    <x v="124"/>
    <d v="1911-03-31T00:00:00"/>
    <x v="10"/>
    <s v="Elif Rongen 4/7/14"/>
    <s v="¦35 mm Nitrate"/>
    <n v="800"/>
    <s v="Dutch intertitles, tinted, length approximate: 22 minutes @ 24fps = ~800 feet"/>
  </r>
  <r>
    <x v="124"/>
    <d v="1911-03-31T00:00:00"/>
    <x v="36"/>
    <s v="PCS 5/10/91"/>
    <s v="¦35 mm Nitrate"/>
    <n v="200"/>
    <s v="Thought to be 1911 version, unique copy. Tinted and toned."/>
  </r>
  <r>
    <x v="124"/>
    <d v="1911-03-31T00:00:00"/>
    <x v="3"/>
    <s v="PCS 1/29/1992"/>
    <s v="35 mm Nitrate"/>
    <s v="?"/>
    <s v="PCS reports Susan Dalton found these and were being preserved"/>
  </r>
  <r>
    <x v="124"/>
    <d v="1916-02-19T00:00:00"/>
    <x v="7"/>
    <s v="QDB 7/27/87"/>
    <m/>
    <n v="3500"/>
    <s v="probably 16 mm"/>
  </r>
  <r>
    <x v="124"/>
    <d v="1916-02-19T00:00:00"/>
    <x v="3"/>
    <s v="TF 12/8/88"/>
    <s v="16 mm print"/>
    <n v="3500"/>
    <s v="Two and 1/2 reels tinted, probably the 1916 version, although it has not been definately assertained.  FCA5978. Marshall Collection. 1 reel 1415 ft. lavender tinted stock. Also see VBE 8736-37."/>
  </r>
  <r>
    <x v="124"/>
    <d v="1916-02-19T00:00:00"/>
    <x v="17"/>
    <s v="ArchiviaNet"/>
    <m/>
    <m/>
    <s v="ref 383471"/>
  </r>
  <r>
    <x v="125"/>
    <d v="1911-09-15T00:00:00"/>
    <x v="3"/>
    <s v="PCS 2/9/88 QDB 3/7/88"/>
    <s v="16 mm"/>
    <m/>
    <s v="AKA as &quot;In The Chorus.&quot; FLA 194 (REF PRINT), FLA 195 (DUPE NEG) 1 REEL. "/>
  </r>
  <r>
    <x v="126"/>
    <d v="1911-07-25T00:00:00"/>
    <x v="1"/>
    <s v="QDB 10/10/88AdL 12/21/88"/>
    <s v="¦35 mm nitrate print"/>
    <n v="400"/>
    <s v="Pos B&amp;H. Early stages of decomp throughout - brittle perfs. Starts with title, ends abruptly. CLASS A."/>
  </r>
  <r>
    <x v="127"/>
    <d v="1915-10-28T00:00:00"/>
    <x v="3"/>
    <s v="ES 8/24/87"/>
    <s v="35 mm print, neg"/>
    <n v="800"/>
    <s v="FPD4143. 1 reel, Don Malkames Collection. AKA &quot;The Mistake of Mammy Lou.&quot;"/>
  </r>
  <r>
    <x v="127"/>
    <d v="1915-10-28T00:00:00"/>
    <x v="13"/>
    <s v="EB 3/16/88"/>
    <s v="35 mm nitrate, dupe neg"/>
    <n v="957"/>
    <s v="From Albee, former Thanhouser Company employee, thought to live in New Rochelle. AKA &quot;The Mistake of Mammy Lou.&quot;"/>
  </r>
  <r>
    <x v="128"/>
    <d v="1915-10-19T00:00:00"/>
    <x v="7"/>
    <s v="QDB 7/27/87"/>
    <m/>
    <n v="1800"/>
    <s v="probably 16 mm"/>
  </r>
  <r>
    <x v="128"/>
    <d v="1915-10-19T00:00:00"/>
    <x v="3"/>
    <s v="SD 7/28/92"/>
    <s v="35 mm print"/>
    <n v="1850"/>
    <s v="Schuyler, John B. III collection. "/>
  </r>
  <r>
    <x v="129"/>
    <d v="1913-04-04T00:00:00"/>
    <x v="10"/>
    <s v="Ivo Blom Dec 12"/>
    <s v="35 mm Print"/>
    <n v="958.0052508"/>
    <s v="Preserved by Filmmuseum, from Desmet collection, on EYE DVD, distributed by _x000a_Mutual Film Corporation (Verenigde Staten)"/>
  </r>
  <r>
    <x v="130"/>
    <d v="1912-12-24T00:00:00"/>
    <x v="6"/>
    <s v="QDB/FH 2/3/88 PCS/JH 4/26/89"/>
    <s v="35 mm nitrate print, safety negative, viewing print"/>
    <n v="903"/>
    <s v="Safety  negative duped from nitrate."/>
  </r>
  <r>
    <x v="130"/>
    <d v="1912-12-24T00:00:00"/>
    <x v="1"/>
    <s v="QDB 10/10/88AdL 12/21/88"/>
    <s v="¦35 mm nitrate print"/>
    <n v="2575"/>
    <s v="Titles cut in B&amp;H. Reel 1 Duplicate neg-925', early stages of decomp throughout, good condition. Reel 2 750', same as reel 1; Reel 3 900', same as reel 2 with some bad decomp at tail. CLASS A."/>
  </r>
  <r>
    <x v="130"/>
    <d v="1912-12-24T00:00:00"/>
    <x v="3"/>
    <s v="LOC"/>
    <s v="16 mm, Paper Print"/>
    <n v="2400"/>
    <s v="3 reels, 2 copies. FLA 5716 16 mm ref print, FRA 2704 16 mm dupe neg, fra2705 16 mm dupe neg (copy 2). From Motion Picture Paper Print collection, LC #2986."/>
  </r>
  <r>
    <x v="130"/>
    <d v="1912-12-24T00:00:00"/>
    <x v="3"/>
    <s v="Ken Weisnam 3/26/01"/>
    <s v="35 mm"/>
    <n v="2000"/>
    <s v="LOC obtained from NFSA of Australia for preservation. VHS copy sent to TCo in 3/2001"/>
  </r>
  <r>
    <x v="130"/>
    <d v="1912-12-24T00:00:00"/>
    <x v="10"/>
    <s v="EYE Collection 12/7/17"/>
    <s v="35 mm"/>
    <n v="2000"/>
    <m/>
  </r>
  <r>
    <x v="131"/>
    <d v="1912-04-02T00:00:00"/>
    <x v="37"/>
    <s v="QDB 11/1/87"/>
    <s v="8 mm"/>
    <m/>
    <s v="JAS reports that film is incomplete and missing all titles!"/>
  </r>
  <r>
    <x v="131"/>
    <d v="1912-04-02T00:00:00"/>
    <x v="7"/>
    <s v="QDB 7/27/87"/>
    <m/>
    <n v="8"/>
    <s v="Probably 16 mm"/>
  </r>
  <r>
    <x v="131"/>
    <d v="1912-04-02T00:00:00"/>
    <x v="9"/>
    <s v="Jack Theakston 12/16/09"/>
    <s v="35mm"/>
    <m/>
    <s v="Just wanted to let you know that among a collection I'm sorting through right now, an original 35mm nitrate of STAR OF THE SIDESHOW (1912) in near mint condition turned up.  This will be going to UCLA as far as I know. NB: Film was preserved and duped by UCLA, copy in TCo archives and online."/>
  </r>
  <r>
    <x v="132"/>
    <d v="1913-07-15T00:00:00"/>
    <x v="6"/>
    <s v="QDB/FH 2/3/88   PCS/JH 4/26/89   "/>
    <s v="35 mm safety negative, viewing print"/>
    <n v="2404"/>
    <s v="Original print held by David Gillespie. "/>
  </r>
  <r>
    <x v="132"/>
    <d v="1913-07-15T00:00:00"/>
    <x v="3"/>
    <s v="PCS 8/92"/>
    <s v="35 mm nitrate print"/>
    <n v="2165"/>
    <s v="3 Reels of 3. Paul Speher reports that David Gillespie's toned/tinted print is now in the US and being preserved by LOC. Preserved per letter from PCS 7/23/93."/>
  </r>
  <r>
    <x v="133"/>
    <d v="1915-06-29T00:00:00"/>
    <x v="6"/>
    <s v="QDB/FH 2/3/88 PCS/JH 4/26/89"/>
    <s v="35 mm nitrate tinted, safety negative, viewing copy"/>
    <n v="1840"/>
    <s v="BFI labeled as &quot;A Telephone Tragedy, QDB reports on 5/22/90 that upon viewing this film is &quot;Crossed Wires.&quot; Safety  negative duped from nitrate."/>
  </r>
  <r>
    <x v="134"/>
    <d v="1914-08-09T00:00:00"/>
    <x v="28"/>
    <d v="2009-08-22T00:00:00"/>
    <s v="35 mm print, nitrate"/>
    <n v="900"/>
    <s v="Annette Melville confirmed this print at the NZ archive; part of a repatriation effort for 75 US films, TCFP would get a digital copy, sending someone under grant to inspect films, film being transferred to LOC for preservation."/>
  </r>
  <r>
    <x v="135"/>
    <d v="1914-02-27T00:00:00"/>
    <x v="6"/>
    <s v="QDB/FH 2/3/88 PCS/JH 4/26/89"/>
    <s v="35 mm safety negative"/>
    <n v="940"/>
    <s v="Unstable nitrate print has been destroyed. Safety  negative duped from nitrate."/>
  </r>
  <r>
    <x v="136"/>
    <d v="1915-05-02T00:00:00"/>
    <x v="6"/>
    <s v="QDB/FH 2/3/88  PCS/JH 4/26/89"/>
    <s v="35 mm tinted nitrate, safety neg., viewing print"/>
    <n v="931"/>
    <s v="Safety  negative duped from nitrate. BFI has both a B/W and tinted nitrate print."/>
  </r>
  <r>
    <x v="137"/>
    <d v="1910-06-21T00:00:00"/>
    <x v="3"/>
    <s v="PCS"/>
    <s v="35 mm nitrate"/>
    <n v="1000"/>
    <s v="Matin title and credits lacking. Also appears to be lacking the conclusion of the film. Red tint for funeral scene only. Collection: AFI- Scott Brobston, NCN 009121."/>
  </r>
  <r>
    <x v="138"/>
    <d v="1912-11-26T00:00:00"/>
    <x v="6"/>
    <s v="B. Dixon 2/23/12"/>
    <s v="35mm"/>
    <n v="1000"/>
    <s v="British release 4/9/1913. Confirmed as Thanhouser film, viewed 35mm preservation print,  xxx feet, missing head &amp; tail, but storyline is essentially complete per synopsis. Very good print quality, candidate for future DVD release. This is a unique print!"/>
  </r>
  <r>
    <x v="139"/>
    <d v="1913-01-14T00:00:00"/>
    <x v="3"/>
    <s v="QDB 8/9/88"/>
    <s v="35 mm  print, neg, nitrate"/>
    <n v="975"/>
    <s v="Complete, Terry Goepel collection. NCN 024799."/>
  </r>
  <r>
    <x v="140"/>
    <d v="1915-12-23T00:00:00"/>
    <x v="3"/>
    <s v="Rachel DelGado 2/23/18"/>
    <s v="?"/>
    <n v="1015"/>
    <s v="Identified at Mostly Lost 5, details TBD"/>
  </r>
  <r>
    <x v="141"/>
    <d v="1912-07-30T00:00:00"/>
    <x v="6"/>
    <s v="QDB/FH 2/3/88 PCS/JH 4/26/89"/>
    <s v="35 mm nitrate tinted, safety negative, viewing print"/>
    <n v="870"/>
    <s v="BFI holds two copies of negatives and viewing prints; one of the two original nitrate prints was destroyed. One print is listed as 525 feet."/>
  </r>
  <r>
    <x v="142"/>
    <d v="1915-09-19T00:00:00"/>
    <x v="2"/>
    <s v="NFIG 10/23/2010"/>
    <s v="35mm nitrate"/>
    <n v="1010"/>
    <s v="Academy Film Archives holds the film, French intertitles, ID'ed via NFIG, length and preservation TBD"/>
  </r>
  <r>
    <x v="143"/>
    <d v="1910-06-07T00:00:00"/>
    <x v="38"/>
    <s v="Anke Mebold_x000a_11/17/10"/>
    <s v="35mm safety print, 16mm redux print"/>
    <n v="1000"/>
    <s v="Reported by Anke Mebold in conjunction with DVD on the subject ‘Armut im frühen Film’ (Poverty in Early Film) which shall be published in the Edition Filmmuseum series. DVD viewing copy to be sent by Anke."/>
  </r>
  <r>
    <x v="144"/>
    <d v="1913-12-12T00:00:00"/>
    <x v="6"/>
    <s v="PCS/JH 4/26/89"/>
    <s v="35 mm safety negative"/>
    <n v="800"/>
    <s v="Nitrate print has been destroyed, length unknown."/>
  </r>
  <r>
    <x v="145"/>
    <d v="1912-07-07T00:00:00"/>
    <x v="6"/>
    <s v="PCS/JH 4/26/89"/>
    <s v="35 mm nitrate tinted, safety negative, viewing print"/>
    <n v="1227"/>
    <s v="Safety negative duped from nitrate, foreign titles. &quot;UNTER DER FLAGGE&quot;"/>
  </r>
  <r>
    <x v="146"/>
    <d v="1912-09-24T00:00:00"/>
    <x v="6"/>
    <s v="PCS/JH 4/26/89"/>
    <s v="35 mm safety tinted print"/>
    <n v="1121"/>
    <s v="2 reels of 2, Master copy. Tinted"/>
  </r>
  <r>
    <x v="147"/>
    <d v="1915-08-29T00:00:00"/>
    <x v="3"/>
    <s v="PCS 2/9/88 QDB 3/7/88"/>
    <s v="35 mm print, neg, nitrate"/>
    <n v="910"/>
    <s v="Dorthy Horton collection. FEB 8544. Promotes Temperance"/>
  </r>
  <r>
    <x v="148"/>
    <d v="1910-11-29T00:00:00"/>
    <x v="3"/>
    <s v="Ken Weisnam 3/26/01"/>
    <s v="35 mm Print"/>
    <n v="925"/>
    <s v="48667-3     FEC3225     Access; 925' ?; 1 carrier(s); Positive Picture; Black &amp; White film; acquired from John Conning 3/14/01"/>
  </r>
  <r>
    <x v="149"/>
    <d v="1910-12-27T00:00:00"/>
    <x v="3"/>
    <s v="PCS 2/9/88 QDB 3/7/88"/>
    <s v="35 mm print, neg, nitrate"/>
    <n v="892"/>
    <s v="FEA 6391 (PRINT) FPB 5944 (NEG). German Titles &quot;Der Landprediger Von Wakefield.&quot; A dutch reissue"/>
  </r>
  <r>
    <x v="149"/>
    <d v="1910-12-27T00:00:00"/>
    <x v="10"/>
    <s v="HG 4/11/89"/>
    <s v="35 mm safety print"/>
    <n v="949"/>
    <s v="Desmet Collection, German titles: &quot;Der Landprediger Von Wakefield&quot; Motion Picture Distributing and Sales Company (Verenigde Staten)"/>
  </r>
  <r>
    <x v="149"/>
    <d v="1910-12-27T00:00:00"/>
    <x v="4"/>
    <s v="Dshep 6/11/04"/>
    <s v="35 mm nitrate"/>
    <m/>
    <s v="Duplicate"/>
  </r>
  <r>
    <x v="149"/>
    <d v="1917-02-25T00:00:00"/>
    <x v="5"/>
    <s v="M. Glass 8/31/98"/>
    <s v="16 mm"/>
    <n v="2400"/>
    <s v="Acquired by Niles from EmGee"/>
  </r>
  <r>
    <x v="149"/>
    <d v="1917-02-25T00:00:00"/>
    <x v="7"/>
    <s v="QDB 7/27/87"/>
    <m/>
    <n v="2400"/>
    <s v="Probably 16 mm"/>
  </r>
  <r>
    <x v="149"/>
    <d v="1917-02-25T00:00:00"/>
    <x v="3"/>
    <s v="ES 8/24/87"/>
    <s v="¦28mm diacetate  "/>
    <n v="2400"/>
    <s v="3 reels, George Ruckdeschel Collection. Archivalpositive in backlog. May not be Thanhouser version."/>
  </r>
  <r>
    <x v="149"/>
    <d v="1917-02-25T00:00:00"/>
    <x v="17"/>
    <s v="ArchiviaNet"/>
    <m/>
    <m/>
    <s v="Dawson City, incomplete, ref 44395"/>
  </r>
  <r>
    <x v="150"/>
    <d v="1911-04-07T00:00:00"/>
    <x v="3"/>
    <s v="DF 9/6/88"/>
    <s v="35 mm ref print &amp; dupe neg"/>
    <n v="878"/>
    <s v="FEB 8252 (REF PRINT) FPE 3456 (DUPE NEG). Final scenes and end credits missing.  From Dawson collection"/>
  </r>
  <r>
    <x v="150"/>
    <d v="1911-04-07T00:00:00"/>
    <x v="17"/>
    <s v="ArchiviaNet"/>
    <m/>
    <m/>
    <s v="Dawson City, Ref 44396"/>
  </r>
  <r>
    <x v="151"/>
    <d v="1912-08-03T00:00:00"/>
    <x v="0"/>
    <s v="FAIF"/>
    <s v="35 mm nitrate, safety negative"/>
    <n v="800"/>
    <s v="One reel, source given as Richard Rowe."/>
  </r>
  <r>
    <x v="152"/>
    <d v="1917-09-09T00:00:00"/>
    <x v="0"/>
    <s v="Performing Arts DB"/>
    <s v="16 mm positive"/>
    <s v="5 reels"/>
    <s v="War and the Woman (5 reels, Pathé Gold Rooster Play, 1917), record no 41920"/>
  </r>
  <r>
    <x v="153"/>
    <d v="1913-03-30T00:00:00"/>
    <x v="3"/>
    <s v="Susan Dalton 4/27/92"/>
    <s v="¦35 mm nitrate"/>
    <n v="625"/>
    <s v="Partial Nitrate, sticky in sections with image loss; numerous broken splices. Pictures not in order. Main title, credits missing, title and production company on intertitles. James Davey collection."/>
  </r>
  <r>
    <x v="154"/>
    <d v="1911-04-21T00:00:00"/>
    <x v="7"/>
    <s v="QDB 7/27/87"/>
    <m/>
    <n v="800"/>
    <s v="Listed as a 1912 release? There were two releases 4/21/11 and 8/13/15. Probably 16 mm"/>
  </r>
  <r>
    <x v="155"/>
    <d v="1912-08-25T00:00:00"/>
    <x v="3"/>
    <s v="DF 9/6/88"/>
    <s v="35 mm print, neg, nitrate, 16 mm neg"/>
    <n v="945"/>
    <s v="1 reel, Institute of the Great Plains Collection, negative in backlog."/>
  </r>
  <r>
    <x v="155"/>
    <d v="1912-08-25T00:00:00"/>
    <x v="5"/>
    <s v="Niles Newsletter 12/31/2009"/>
    <s v="16 mm neg"/>
    <n v="945"/>
    <s v="Copy from LOC print per David at Niles, originally belonged to Robert Maskell who donated nitrate to LOC"/>
  </r>
  <r>
    <x v="156"/>
    <d v="1915-08-17T00:00:00"/>
    <x v="6"/>
    <s v="B. Dixon 2/23/13"/>
    <s v="35mm"/>
    <n v="1150"/>
    <s v="BFI reports Incomplete, A review in The Biograph gave the film length as 1,150 feet, a very short length for two reels. Confirmed as Thanhouser film, xxx feet, viewed 35mm preservation print, missing head and tail but essentially complete. This hilarious burlesque comedy was unusual for a Thanhouser production; the film was made on a $5,000 bet won by Edwin Thanhouser that he could produce a comedy on two reels.  Good candidate for a future DVD release. This is a unique print!"/>
  </r>
  <r>
    <x v="157"/>
    <d v="1913-02-04T00:00:00"/>
    <x v="3"/>
    <s v="PCS 2/9/88 QDB 3/7/88"/>
    <s v="16 mm print"/>
    <n v="1600"/>
    <s v="FAA 7468 (PRINT) 338', FAA 7469-70 (NEG) 676', FRA 7995 338' (FGMP),  Marshall Collection."/>
  </r>
  <r>
    <x v="158"/>
    <d v="1915-06-22T00:00:00"/>
    <x v="0"/>
    <s v="FAIF"/>
    <s v="¦28mm diacetate"/>
    <n v="1600"/>
    <s v="Two reels, source given as Sipley Collection"/>
  </r>
  <r>
    <x v="159"/>
    <d v="1910-05-27T00:00:00"/>
    <x v="3"/>
    <s v="QDB 3/7/88"/>
    <s v="35 mm print, nitrate"/>
    <n v="800"/>
    <s v="FEB6593 (PRINT). 1 reel, Snyder Collection, ca. 10 minutes."/>
  </r>
  <r>
    <x v="160"/>
    <d v="1912-12-31T00:00:00"/>
    <x v="3"/>
    <s v="PCS 2/9/88 QDB 3/7/88"/>
    <s v="35 mm print, neg, nitrate"/>
    <n v="913"/>
    <s v="FEA4314 (PRINT), FPB 1304 (NEG). Marshall Collection. Incomplete; main &amp; end credits &amp; parts of picture lacking; title from interior titles."/>
  </r>
  <r>
    <x v="161"/>
    <d v="1917-07-01T00:00:00"/>
    <x v="3"/>
    <s v="ES 8/24/87 DF 9/6/88"/>
    <s v="35 mm print, neg, nitrate"/>
    <n v="4627"/>
    <s v="FEA7440-7444.  Nichol Collection. 1920's reissue version, entitled &quot;The Unfortunate Marrage.&quot;"/>
  </r>
  <r>
    <x v="162"/>
    <d v="1913-03-21T00:00:00"/>
    <x v="1"/>
    <s v="QDB 10/10/88AdL 12/21/88"/>
    <s v="¦35 mm nitrate print"/>
    <n v="550"/>
    <s v="Pos B&amp;H. Early stages of decomp throughout. Extremely brittle perfs throughout. Starts and ends abruptly. CLASS B."/>
  </r>
  <r>
    <x v="163"/>
    <d v="1916-11-19T00:00:00"/>
    <x v="0"/>
    <s v="JCH 5/14/90"/>
    <s v="35 mm nitrate, safety print"/>
    <n v="3500"/>
    <s v="Five reels 35mm nitrate master positive1974.0007.4139 and 1974.0007.3429 and 35mm acetate positive print1974.0007.1020"/>
  </r>
  <r>
    <x v="164"/>
    <d v="1911-09-26T00:00:00"/>
    <x v="3"/>
    <s v="PCS"/>
    <s v="16 mm print, neg"/>
    <n v="800"/>
    <s v="FLA 2816, FLA 2817"/>
  </r>
  <r>
    <x v="165"/>
    <d v="1912-10-25T00:00:00"/>
    <x v="3"/>
    <s v="PCS 2/9/88 QDB 3/7/88"/>
    <s v="35 mm print, neg, nitrate"/>
    <n v="928"/>
    <s v="FEB4111(PRINT), FPA 5158(NEG).  Post Collection. Reissue version entitled &quot;His Only Son.&quot; End title missing."/>
  </r>
  <r>
    <x v="166"/>
    <d v="1914-11-23T00:00:00"/>
    <x v="9"/>
    <s v="Charles Hopkins 2/27/94"/>
    <s v="16 mm print"/>
    <n v="1600"/>
    <s v="Perhaps this is Episode #1, &quot;The Mystic Message of the Spotted Collar.&quot; No Thanhouser title &quot;Magic Message&quot; in QDB filmography?!  Twenty million dollar serials were two reels. "/>
  </r>
  <r>
    <x v="167"/>
    <d v="1914-11-04T00:00:00"/>
    <x v="5"/>
    <s v="M. Glass 8/31/98"/>
    <s v="16 mm"/>
    <n v="1005"/>
    <s v="From EmGee films acquired by Niles Film Museum"/>
  </r>
  <r>
    <x v="167"/>
    <d v="1914-11-04T00:00:00"/>
    <x v="3"/>
    <s v="PCS 2/9/88 QDB 3/7/88"/>
    <s v="35 mm print, neg,nitrate"/>
    <n v="1005"/>
    <s v="FEA 5598 (PRINT). reel 2 of 2, Blackhawk Collection"/>
  </r>
  <r>
    <x v="168"/>
    <d v="1914-12-02T00:00:00"/>
    <x v="39"/>
    <s v="M. Glass 8/31/98"/>
    <s v="16 mm"/>
    <n v="1600"/>
    <s v="From EmGee films acquired by Niles Film Museum"/>
  </r>
  <r>
    <x v="168"/>
    <d v="1914-12-02T00:00:00"/>
    <x v="29"/>
    <s v="RL 12/5/87"/>
    <s v="16 mm negative"/>
    <n v="1600"/>
    <s v="Reproduction charges $72.50 on 12/5/87."/>
  </r>
  <r>
    <x v="168"/>
    <d v="1914-12-02T00:00:00"/>
    <x v="3"/>
    <s v="PCS 2/9/88"/>
    <s v="16 &amp; 35 mm print"/>
    <n v="2000"/>
    <s v="FBB1767(PRINT), FEA 9439-9440 (PRINT, CY2), FPC 0119-0120 (NEG). "/>
  </r>
  <r>
    <x v="169"/>
    <d v="1914-12-02T00:00:00"/>
    <x v="2"/>
    <s v="Heather Linville 9/23/15"/>
    <s v="16 mm print"/>
    <n v="775"/>
    <s v="AFA holds a 16mm B/W MOS safety duplicate picture negative (1 reel, 775ft.), on deposit from David Shepard."/>
  </r>
  <r>
    <x v="169"/>
    <d v="1914-12-02T00:00:00"/>
    <x v="29"/>
    <s v="RL 12/5/87"/>
    <s v="16 mm print"/>
    <n v="1800"/>
    <s v="Lost negative, have a print."/>
  </r>
  <r>
    <x v="169"/>
    <d v="1914-12-02T00:00:00"/>
    <x v="3"/>
    <s v="PCS 2/9/88 QDB 3/7/88"/>
    <s v="35 mm print, beg, nitrate"/>
    <n v="1996"/>
    <s v="FEA 9099-9100(PRINT), FPA 1582-1583 (NEG). "/>
  </r>
  <r>
    <x v="169"/>
    <d v="1914-12-02T00:00:00"/>
    <x v="0"/>
    <s v="FAIF DB per M Cade"/>
    <m/>
    <m/>
    <s v="35mm print exists at LOC"/>
  </r>
  <r>
    <x v="169"/>
    <d v="1914-12-02T00:00:00"/>
    <x v="5"/>
    <s v="David  Kiehn"/>
    <s v="16 mm print"/>
    <n v="2000"/>
    <s v="From EmGee films acquired by Niles Film Museum"/>
  </r>
  <r>
    <x v="170"/>
    <d v="1915-01-04T00:00:00"/>
    <x v="0"/>
    <s v="JCH  5/14/90"/>
    <s v="16 mm print"/>
    <n v="800"/>
    <s v="Purchased from Blackhawk collection. Also titled &quot;The Mystery of the Chang Case.&quot; 16mm acetate positive print1974.0007.1866"/>
  </r>
  <r>
    <x v="170"/>
    <d v="1915-01-04T00:00:00"/>
    <x v="3"/>
    <s v="PCS 2/9/88 QDB 3/7/88"/>
    <s v="35 mm print, neg, nitrate"/>
    <n v="786"/>
    <s v="FEA9352 (PRINT), FPC 0031 (NEG). 786 ft, reel 2 of 2 (?), Blackhawk Collection. Also titled &quot;The Mystery of the Chang Case.&quot;"/>
  </r>
  <r>
    <x v="170"/>
    <d v="1915-01-11T00:00:00"/>
    <x v="2"/>
    <s v="Heather Linville 9/23/15"/>
    <s v="16 mm print"/>
    <n v="400"/>
    <s v="AFA holds a 16mm B/W MOS safety fine grain master positive (1 reel, 400ft.), on deposit from Blackhawk Films. AFA holds a 16mm B/W MOS safety duplicate picture negative (1 reel, 400ft.), on deposit from Blackhawk Films."/>
  </r>
  <r>
    <x v="170"/>
    <d v="1915-01-11T00:00:00"/>
    <x v="9"/>
    <s v="Charles Hopknis 2/27/94"/>
    <s v="16 mm print"/>
    <n v="1600"/>
    <s v="Status unknown, two reel releas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4">
  <r>
    <x v="0"/>
    <m/>
    <x v="0"/>
    <s v="JCH 5/14/90"/>
    <m/>
    <m/>
  </r>
  <r>
    <x v="1"/>
    <m/>
    <x v="1"/>
    <s v="AdL 12/21/88"/>
    <s v="¦35 mm nitrate print"/>
    <n v="800"/>
  </r>
  <r>
    <x v="2"/>
    <d v="1910-03-15T00:00:00"/>
    <x v="2"/>
    <s v="Heather Linville 9/23/15"/>
    <s v="35 mm print, dupe neg, answer print"/>
    <n v="1000"/>
  </r>
  <r>
    <x v="3"/>
    <d v="1914-12-06T00:00:00"/>
    <x v="3"/>
    <s v="DF 9/6/88"/>
    <s v="35 mm nitrate print"/>
    <n v="240"/>
  </r>
  <r>
    <x v="4"/>
    <d v="1915-12-21T00:00:00"/>
    <x v="0"/>
    <s v="FAIF DB per M Cade"/>
    <m/>
    <m/>
  </r>
  <r>
    <x v="5"/>
    <d v="1913-04-22T00:00:00"/>
    <x v="4"/>
    <s v="Dshep 8/2/1998"/>
    <s v="16 mm neg, print"/>
    <n v="800"/>
  </r>
  <r>
    <x v="5"/>
    <d v="1913-04-22T00:00:00"/>
    <x v="5"/>
    <s v="Dshep 8/2/1998"/>
    <s v="16 mm neg, print"/>
    <n v="800"/>
  </r>
  <r>
    <x v="6"/>
    <d v="1911-10-01T00:00:00"/>
    <x v="3"/>
    <s v="PCS "/>
    <s v="35 mm ref print"/>
    <n v="309"/>
  </r>
  <r>
    <x v="7"/>
    <d v="1913-03-16T00:00:00"/>
    <x v="3"/>
    <s v="Rob Stone 1/3/19"/>
    <m/>
    <m/>
  </r>
  <r>
    <x v="8"/>
    <d v="1915-11-23T00:00:00"/>
    <x v="0"/>
    <s v="FAIF"/>
    <s v="35 mm nitrate print, saftey print"/>
    <n v="800"/>
  </r>
  <r>
    <x v="9"/>
    <d v="1912-04-16T00:00:00"/>
    <x v="3"/>
    <s v="Susan Dalton 4/27/92"/>
    <s v="¦35 mm nitrate print"/>
    <n v="760"/>
  </r>
  <r>
    <x v="10"/>
    <d v="1911-08-09T00:00:00"/>
    <x v="1"/>
    <s v="QDB 10/10/88AdL 12/21/88"/>
    <s v="¦35 mm nitrate print"/>
    <n v="750"/>
  </r>
  <r>
    <x v="11"/>
    <d v="1914-06-09T00:00:00"/>
    <x v="3"/>
    <m/>
    <m/>
    <m/>
  </r>
  <r>
    <x v="12"/>
    <d v="1916-01-10T00:00:00"/>
    <x v="3"/>
    <s v="S. Dalton 7/28/92"/>
    <s v="35 mm ref print, dupe neg, nitrate"/>
    <n v="905"/>
  </r>
  <r>
    <x v="13"/>
    <d v="1914-12-01T00:00:00"/>
    <x v="6"/>
    <s v="QDB/FH 2/3/88 PCS/JH 4/26/89"/>
    <s v="35 mm nitrate tinted, safety negative, viewing print"/>
    <n v="1602"/>
  </r>
  <r>
    <x v="14"/>
    <d v="1913-11-04T00:00:00"/>
    <x v="0"/>
    <s v="FAIF"/>
    <s v="¦28mm diacetate print"/>
    <n v="800"/>
  </r>
  <r>
    <x v="14"/>
    <d v="1913-11-04T00:00:00"/>
    <x v="7"/>
    <s v="QDB 7/27/87"/>
    <m/>
    <n v="800"/>
  </r>
  <r>
    <x v="14"/>
    <d v="1913-11-04T00:00:00"/>
    <x v="6"/>
    <s v="B. Dixon 2/23/16"/>
    <m/>
    <n v="800"/>
  </r>
  <r>
    <x v="15"/>
    <d v="1910-12-23T00:00:00"/>
    <x v="1"/>
    <s v="QDB 10/10/88AdL 12/21/88"/>
    <s v="¦35 mm nitrate print"/>
    <n v="925"/>
  </r>
  <r>
    <x v="16"/>
    <d v="1911-12-22T00:00:00"/>
    <x v="6"/>
    <s v="QDB/FH 2/3/88 PCS/JH 4/26/89"/>
    <s v="35 mm nitrate tinted, safety negative, viewing print"/>
    <n v="849"/>
  </r>
  <r>
    <x v="16"/>
    <d v="1911-12-22T00:00:00"/>
    <x v="8"/>
    <s v="EW 8/13/87"/>
    <s v="8 mm"/>
    <n v="800"/>
  </r>
  <r>
    <x v="16"/>
    <d v="1911-12-22T00:00:00"/>
    <x v="0"/>
    <s v="FAIF"/>
    <s v="16 mm print"/>
    <n v="800"/>
  </r>
  <r>
    <x v="16"/>
    <d v="1911-12-22T00:00:00"/>
    <x v="7"/>
    <s v="QDB 7/27/87"/>
    <m/>
    <n v="800"/>
  </r>
  <r>
    <x v="16"/>
    <d v="1911-12-22T00:00:00"/>
    <x v="9"/>
    <s v="Charles Hopkins 2/27/94"/>
    <s v="16 mm print"/>
    <n v="800"/>
  </r>
  <r>
    <x v="16"/>
    <d v="1911-12-22T00:00:00"/>
    <x v="10"/>
    <s v="Elif Rongen 4/7/14"/>
    <s v="35 mm print"/>
    <n v="800"/>
  </r>
  <r>
    <x v="16"/>
    <d v="1911-12-22T00:00:00"/>
    <x v="11"/>
    <s v="Thomas Christensen 10/20/14"/>
    <s v="35 mm print"/>
    <n v="853.01840000000004"/>
  </r>
  <r>
    <x v="17"/>
    <d v="1911-06-02T00:00:00"/>
    <x v="6"/>
    <s v="B. Dixon 2/23/10"/>
    <s v="35mm"/>
    <n v="1000"/>
  </r>
  <r>
    <x v="18"/>
    <d v="1915-12-09T00:00:00"/>
    <x v="10"/>
    <s v="NFPF"/>
    <s v="35mm nitrate"/>
    <n v="1000"/>
  </r>
  <r>
    <x v="19"/>
    <d v="1914-01-16T00:00:00"/>
    <x v="3"/>
    <s v="Rob Stone 1/3/19"/>
    <m/>
    <m/>
  </r>
  <r>
    <x v="20"/>
    <d v="1911-06-20T00:00:00"/>
    <x v="10"/>
    <s v="HG 4/11/89"/>
    <s v="35 mm safety print"/>
    <n v="800"/>
  </r>
  <r>
    <x v="20"/>
    <d v="1911-06-20T00:00:00"/>
    <x v="12"/>
    <s v="PB 11/28/14"/>
    <s v="35 mm safety print"/>
    <n v="780"/>
  </r>
  <r>
    <x v="21"/>
    <d v="1915-12-13T00:00:00"/>
    <x v="3"/>
    <s v="Zoran Sinobad AFI 12/18/97"/>
    <s v="35 mm nitrate"/>
    <n v="1000"/>
  </r>
  <r>
    <x v="22"/>
    <d v="1912-11-22T00:00:00"/>
    <x v="6"/>
    <s v="B. Dixon 2/23/11"/>
    <s v="35mm"/>
    <n v="940"/>
  </r>
  <r>
    <x v="23"/>
    <d v="1915-06-29T00:00:00"/>
    <x v="6"/>
    <s v="QDB/FH 2/3/88 PCS/JH 4/26/89"/>
    <s v="35 mm nitrate tinted, safety negative, viewing copy"/>
    <n v="1840"/>
  </r>
  <r>
    <x v="23"/>
    <d v="1915-06-29T00:00:00"/>
    <x v="7"/>
    <s v="QDB 7/27/87"/>
    <m/>
    <n v="1840"/>
  </r>
  <r>
    <x v="24"/>
    <d v="1912-04-30T00:00:00"/>
    <x v="5"/>
    <s v="M. Glass 8/31/98"/>
    <s v="16 mm"/>
    <n v="800"/>
  </r>
  <r>
    <x v="24"/>
    <d v="1912-04-30T00:00:00"/>
    <x v="0"/>
    <s v="FAIF"/>
    <s v="16 mm print, 16 mm neg"/>
    <n v="800"/>
  </r>
  <r>
    <x v="24"/>
    <d v="1912-04-30T00:00:00"/>
    <x v="7"/>
    <s v="QDB 7/27/87"/>
    <m/>
    <n v="800"/>
  </r>
  <r>
    <x v="24"/>
    <d v="1912-04-30T00:00:00"/>
    <x v="13"/>
    <s v="FAIF, EB 9/15/89"/>
    <s v="16 mm print"/>
    <n v="761.5"/>
  </r>
  <r>
    <x v="25"/>
    <d v="1911-10-13T00:00:00"/>
    <x v="14"/>
    <s v="FAIF M.Kleinert 10-Mar-99"/>
    <s v="35 mm "/>
    <n v="905"/>
  </r>
  <r>
    <x v="26"/>
    <d v="1913-11-28T00:00:00"/>
    <x v="3"/>
    <s v="Rob Stone 1/3/19"/>
    <m/>
    <m/>
  </r>
  <r>
    <x v="27"/>
    <d v="1913-03-28T00:00:00"/>
    <x v="0"/>
    <s v="FAIF"/>
    <s v="35 mm nitrate, saftey neg. &amp; print"/>
    <n v="1600"/>
  </r>
  <r>
    <x v="28"/>
    <d v="1910-04-05T00:00:00"/>
    <x v="6"/>
    <s v="QDB/FH 2/3/88  PCS/JH 4/26/89"/>
    <s v="35 mm nitrate print, safety negative, viewing print"/>
    <n v="941"/>
  </r>
  <r>
    <x v="29"/>
    <d v="1914-01-01T00:00:00"/>
    <x v="10"/>
    <s v="AFI Printout, S. Dalton 6/94"/>
    <s v="35 mm nitrate print"/>
    <n v="231"/>
  </r>
  <r>
    <x v="30"/>
    <d v="1911-10-17T00:00:00"/>
    <x v="15"/>
    <s v="FAIF"/>
    <m/>
    <n v="2400"/>
  </r>
  <r>
    <x v="31"/>
    <d v="1914-07-03T00:00:00"/>
    <x v="6"/>
    <s v="QDB/FH 2/3/88 PCS/JH 4/26/89"/>
    <s v="35 mm safety negative, print"/>
    <n v="953"/>
  </r>
  <r>
    <x v="32"/>
    <d v="1916-12-03T00:00:00"/>
    <x v="6"/>
    <s v="B. Dixon 2/23/14"/>
    <s v="35mm"/>
    <n v="1000"/>
  </r>
  <r>
    <x v="33"/>
    <d v="1913-04-13T00:00:00"/>
    <x v="7"/>
    <s v="QDB 7/27/87"/>
    <m/>
    <n v="800"/>
  </r>
  <r>
    <x v="33"/>
    <d v="1913-04-13T00:00:00"/>
    <x v="16"/>
    <s v="e-mail  1/11/21"/>
    <s v="8mm"/>
    <n v="800"/>
  </r>
  <r>
    <x v="34"/>
    <d v="1914-10-04T00:00:00"/>
    <x v="13"/>
    <s v="EB 3/16/88"/>
    <s v="35 mm early acetate print, dupe negative, saftey print"/>
    <n v="662"/>
  </r>
  <r>
    <x v="34"/>
    <d v="1914-10-04T00:00:00"/>
    <x v="17"/>
    <s v="FAIF"/>
    <s v="¦28mm diacetate print"/>
    <n v="800"/>
  </r>
  <r>
    <x v="35"/>
    <d v="1911-07-28T00:00:00"/>
    <x v="18"/>
    <s v="HK 7/11/2012"/>
    <s v="16mm print"/>
    <d v="1899-12-30T00:14:37"/>
  </r>
  <r>
    <x v="36"/>
    <d v="1915-10-12T00:00:00"/>
    <x v="3"/>
    <s v="Geo. Willeman 11/7/11"/>
    <s v="16 mm dupe neg"/>
    <s v="TBD"/>
  </r>
  <r>
    <x v="36"/>
    <d v="1915-10-12T00:00:00"/>
    <x v="6"/>
    <s v="B. Dixon 2/23/10"/>
    <m/>
    <m/>
  </r>
  <r>
    <x v="37"/>
    <d v="1912-01-16T00:00:00"/>
    <x v="2"/>
    <s v="Heather Linville 9/23/15"/>
    <m/>
    <m/>
  </r>
  <r>
    <x v="37"/>
    <d v="1912-01-16T00:00:00"/>
    <x v="19"/>
    <s v="VL 12/5/86"/>
    <s v="16 mm"/>
    <n v="800"/>
  </r>
  <r>
    <x v="37"/>
    <d v="1912-01-16T00:00:00"/>
    <x v="5"/>
    <s v="M. Glass 8/31/98"/>
    <s v="16 mm print"/>
    <n v="800"/>
  </r>
  <r>
    <x v="37"/>
    <d v="1912-01-16T00:00:00"/>
    <x v="8"/>
    <s v="EW 8/13/87"/>
    <s v="8 mm"/>
    <n v="800"/>
  </r>
  <r>
    <x v="37"/>
    <d v="1912-01-16T00:00:00"/>
    <x v="3"/>
    <s v="QDB 8/9/88"/>
    <s v="35 mm nitrate"/>
    <n v="712"/>
  </r>
  <r>
    <x v="37"/>
    <d v="1912-01-16T00:00:00"/>
    <x v="20"/>
    <s v="FAIF"/>
    <m/>
    <n v="800"/>
  </r>
  <r>
    <x v="37"/>
    <d v="1912-01-16T00:00:00"/>
    <x v="9"/>
    <s v="FAIF"/>
    <s v="16 mm print"/>
    <n v="800"/>
  </r>
  <r>
    <x v="37"/>
    <d v="1912-01-16T00:00:00"/>
    <x v="21"/>
    <s v="NYPL Catalog"/>
    <s v="16 mm print"/>
    <n v="800"/>
  </r>
  <r>
    <x v="38"/>
    <d v="1911-04-28T00:00:00"/>
    <x v="7"/>
    <s v="QDB 7/27/87"/>
    <m/>
    <n v="800"/>
  </r>
  <r>
    <x v="38"/>
    <d v="1911-04-28T00:00:00"/>
    <x v="10"/>
    <s v="AFI Printout, S. Dalton 6/94"/>
    <s v="35 mm nitrate"/>
    <n v="835"/>
  </r>
  <r>
    <x v="38"/>
    <d v="1911-04-28T00:00:00"/>
    <x v="3"/>
    <s v="PCS 1/29/1992"/>
    <s v="35 mm nitrate"/>
    <s v="?"/>
  </r>
  <r>
    <x v="39"/>
    <d v="1914-01-23T00:00:00"/>
    <x v="6"/>
    <s v="QDB/FH 2/3/88  PCS/JH 4/26/89"/>
    <s v="35 mm nitrate print, safety negative, viewing print"/>
    <n v="914"/>
  </r>
  <r>
    <x v="40"/>
    <d v="1913-01-10T00:00:00"/>
    <x v="22"/>
    <s v="John Eickhof 800-341-3846"/>
    <s v="35 mm nitrate"/>
    <n v="800"/>
  </r>
  <r>
    <x v="41"/>
    <d v="1911-12-29T00:00:00"/>
    <x v="9"/>
    <s v="S. Dalton 7/28/92"/>
    <s v="35 mm Nitrate, Safety print"/>
    <n v="1000"/>
  </r>
  <r>
    <x v="42"/>
    <d v="1913-09-28T00:00:00"/>
    <x v="6"/>
    <s v="QDB/FH 2/3/88 PCS/JH 4/26/89"/>
    <s v="35 mm nitrate tinted, safety negative, viewing print"/>
    <n v="938"/>
  </r>
  <r>
    <x v="42"/>
    <d v="1913-09-28T00:00:00"/>
    <x v="3"/>
    <s v="ES 8/24/87"/>
    <s v="35 mm ref print"/>
    <n v="806"/>
  </r>
  <r>
    <x v="43"/>
    <d v="1917-06-17T00:00:00"/>
    <x v="7"/>
    <s v="QDB 7/27/87"/>
    <m/>
    <n v="3500"/>
  </r>
  <r>
    <x v="43"/>
    <d v="1917-06-17T00:00:00"/>
    <x v="9"/>
    <s v="Charles Hopknis 2/27/94"/>
    <s v="16 mm print"/>
    <n v="4000"/>
  </r>
  <r>
    <x v="43"/>
    <d v="1917-06-17T00:00:00"/>
    <x v="5"/>
    <s v="Per M. Glass"/>
    <s v="16 mm print"/>
    <n v="2400"/>
  </r>
  <r>
    <x v="43"/>
    <d v="1917-06-17T00:00:00"/>
    <x v="3"/>
    <s v="PCS 1/29/1992"/>
    <s v="35 mm safety negs"/>
    <m/>
  </r>
  <r>
    <x v="43"/>
    <d v="1917-06-17T00:00:00"/>
    <x v="23"/>
    <s v=" Bruno Mestdagh_x000a_12/18/2014"/>
    <s v="35 mm "/>
    <n v="3000"/>
  </r>
  <r>
    <x v="44"/>
    <d v="1913-01-24T00:00:00"/>
    <x v="2"/>
    <s v="MELISSA LEVESQUE_x000a_12/18/2014"/>
    <s v="35 mm nitrate"/>
    <n v="900"/>
  </r>
  <r>
    <x v="45"/>
    <d v="1915-07-01T00:00:00"/>
    <x v="24"/>
    <s v="Performing Arts DB"/>
    <m/>
    <s v="4 reels"/>
  </r>
  <r>
    <x v="46"/>
    <d v="1912-03-26T00:00:00"/>
    <x v="3"/>
    <s v="PCS 2/9/88 QDB 3/7/88"/>
    <s v="35 mm nitrate, 16 mm ref print, dup neg"/>
    <n v="510"/>
  </r>
  <r>
    <x v="47"/>
    <d v="1914-01-01T00:00:00"/>
    <x v="3"/>
    <s v="DF 9/6/88"/>
    <s v="35 mm ref print, 35 mm dupe neg"/>
    <n v="641"/>
  </r>
  <r>
    <x v="47"/>
    <d v="1914-01-01T00:00:00"/>
    <x v="17"/>
    <s v="ArchiviaNet"/>
    <m/>
    <m/>
  </r>
  <r>
    <x v="47"/>
    <d v="1914-01-01T00:00:00"/>
    <x v="0"/>
    <m/>
    <m/>
    <m/>
  </r>
  <r>
    <x v="48"/>
    <d v="1916-09-13T00:00:00"/>
    <x v="25"/>
    <s v="Performing Arts DB"/>
    <s v="n/a"/>
    <s v="5 reels"/>
  </r>
  <r>
    <x v="49"/>
    <d v="1911-05-26T00:00:00"/>
    <x v="13"/>
    <s v="EB"/>
    <s v="35 mm safety dupe neg, saftey print"/>
    <n v="859"/>
  </r>
  <r>
    <x v="50"/>
    <d v="1915-07-30T00:00:00"/>
    <x v="1"/>
    <s v="QDB 5/5/90"/>
    <s v="¦35 mm nitrate"/>
    <n v="700"/>
  </r>
  <r>
    <x v="51"/>
    <d v="1913-08-08T00:00:00"/>
    <x v="6"/>
    <s v="QDB/FH 2/3/88 PCS/JH 4/26/89"/>
    <s v="35 mm nitrate tinted, safety negative, viewing print"/>
    <n v="958"/>
  </r>
  <r>
    <x v="52"/>
    <d v="1912-04-05T00:00:00"/>
    <x v="0"/>
    <s v="JCH 5/14/90"/>
    <s v="35 mm nitrate, 35 mm dupe neg, 35 mm positive"/>
    <n v="800"/>
  </r>
  <r>
    <x v="52"/>
    <d v="1912-04-05T00:00:00"/>
    <x v="7"/>
    <s v="QDB 7/27/87"/>
    <m/>
    <n v="800"/>
  </r>
  <r>
    <x v="52"/>
    <d v="1912-04-05T00:00:00"/>
    <x v="18"/>
    <s v="HK 7/11/2012"/>
    <s v="16mm print"/>
    <m/>
  </r>
  <r>
    <x v="53"/>
    <d v="1910-06-03T00:00:00"/>
    <x v="3"/>
    <s v="QDB 3/7/88"/>
    <s v="35 mm ref print, dup neg &amp; 16 mm master pos"/>
    <n v="569"/>
  </r>
  <r>
    <x v="53"/>
    <d v="1910-06-03T00:00:00"/>
    <x v="17"/>
    <s v="FIAF"/>
    <m/>
    <n v="800"/>
  </r>
  <r>
    <x v="54"/>
    <d v="1914-02-09T00:00:00"/>
    <x v="3"/>
    <s v="ES 8/24/87"/>
    <s v="35 mm ref print, neg, nitrate print"/>
    <n v="750"/>
  </r>
  <r>
    <x v="55"/>
    <d v="1916-08-15T00:00:00"/>
    <x v="26"/>
    <s v="Steve Massa_x000a_11/26/08"/>
    <s v="16 mm print"/>
    <s v="?"/>
  </r>
  <r>
    <x v="56"/>
    <d v="1912-02-27T00:00:00"/>
    <x v="3"/>
    <s v="Erkki Huhtamo"/>
    <s v="35 mm nitrate"/>
    <m/>
  </r>
  <r>
    <x v="57"/>
    <d v="1914-04-08T00:00:00"/>
    <x v="6"/>
    <s v="PCS/JH 4/26/89"/>
    <s v="¦9.5mm safety print"/>
    <m/>
  </r>
  <r>
    <x v="58"/>
    <d v="1915-11-15T00:00:00"/>
    <x v="3"/>
    <s v="5/20/05 Greg Wilsbacher (USC)"/>
    <s v="35 mm nitrate"/>
    <s v="fragment"/>
  </r>
  <r>
    <x v="59"/>
    <d v="1913-03-23T00:00:00"/>
    <x v="3"/>
    <s v="G. Willeman 8-13-13"/>
    <s v="35 mm nitrate"/>
    <n v="1000"/>
  </r>
  <r>
    <x v="60"/>
    <d v="1913-01-26T00:00:00"/>
    <x v="13"/>
    <s v="EB 6/29/88"/>
    <s v="¦35 mm nitrate"/>
    <n v="847"/>
  </r>
  <r>
    <x v="60"/>
    <d v="1913-01-26T00:00:00"/>
    <x v="10"/>
    <s v="HG 4/11/89"/>
    <s v="35 mm nitrate"/>
    <n v="830"/>
  </r>
  <r>
    <x v="61"/>
    <d v="1912-03-08T00:00:00"/>
    <x v="0"/>
    <s v="FAIF"/>
    <s v="35 mm nitrate &amp; saftey negative"/>
    <n v="800"/>
  </r>
  <r>
    <x v="62"/>
    <d v="1910-10-25T00:00:00"/>
    <x v="3"/>
    <s v="PCS 2/9/88 QDB 3/7/88"/>
    <s v="35 mm print"/>
    <n v="928"/>
  </r>
  <r>
    <x v="63"/>
    <d v="1913-02-02T00:00:00"/>
    <x v="3"/>
    <s v="QDB 8/9/88"/>
    <s v="35 mm  print, neg, nitrate"/>
    <n v="650"/>
  </r>
  <r>
    <x v="64"/>
    <d v="1915-07-30T00:00:00"/>
    <x v="1"/>
    <s v="QDB 10/10/88AdL 12/21/88"/>
    <s v="¦35 mm nitrate print"/>
    <n v="700"/>
  </r>
  <r>
    <x v="65"/>
    <d v="1913-03-14T00:00:00"/>
    <x v="3"/>
    <s v="Geo. Willeman 10/10/2017"/>
    <s v="35 mm Nitrate"/>
    <s v="tbd"/>
  </r>
  <r>
    <x v="66"/>
    <d v="1917-01-21T00:00:00"/>
    <x v="1"/>
    <s v="AdL 12/21/88"/>
    <s v="¦35 mm nitrate print"/>
    <n v="5000"/>
  </r>
  <r>
    <x v="67"/>
    <d v="1912-10-25T00:00:00"/>
    <x v="6"/>
    <s v="QDB/FH 2/3/88 PCS/JH 4/26/89"/>
    <s v="35 mm nitrate tinted, safety negative, viewing print"/>
    <n v="911"/>
  </r>
  <r>
    <x v="67"/>
    <d v="1912-10-25T00:00:00"/>
    <x v="2"/>
    <s v="Heather Linville 9/23/15"/>
    <s v="16 mm print, 28 mm safety print, 35 mm dupe negative"/>
    <n v="360"/>
  </r>
  <r>
    <x v="68"/>
    <d v="1914-09-11T00:00:00"/>
    <x v="6"/>
    <s v="QDB/FH 2/3/88 PCS/JH 4/26/89"/>
    <s v="35 mm nitrate print, safety negative, viewing print"/>
    <n v="410"/>
  </r>
  <r>
    <x v="69"/>
    <d v="1914-07-22T00:00:00"/>
    <x v="10"/>
    <s v="Orphans 5, _x000a_B. Grimm"/>
    <s v="35 mm print"/>
    <n v="600"/>
  </r>
  <r>
    <x v="70"/>
    <d v="1911-09-15T00:00:00"/>
    <x v="3"/>
    <s v="QDB 3/7/88"/>
    <s v="16 mm print"/>
    <n v="284"/>
  </r>
  <r>
    <x v="71"/>
    <d v="1915-11-16T00:00:00"/>
    <x v="27"/>
    <s v="HEG 8/24/87"/>
    <s v="16 mm ref print, 16 mm neg"/>
    <m/>
  </r>
  <r>
    <x v="72"/>
    <d v="1915-02-02T00:00:00"/>
    <x v="1"/>
    <s v="QDB 10/10/88AdL 12/21/88"/>
    <s v="¦35 mm nitrate print"/>
    <n v="750"/>
  </r>
  <r>
    <x v="73"/>
    <d v="1917-07-15T00:00:00"/>
    <x v="3"/>
    <s v="DF 9/6/88"/>
    <s v="35 mm nitrate, neg, ref print"/>
    <n v="765"/>
  </r>
  <r>
    <x v="73"/>
    <d v="1917-07-15T00:00:00"/>
    <x v="17"/>
    <m/>
    <m/>
    <m/>
  </r>
  <r>
    <x v="74"/>
    <d v="1913-12-19T00:00:00"/>
    <x v="6"/>
    <s v="B. Dixon 2/23/19"/>
    <s v="16mm"/>
    <n v="917.5"/>
  </r>
  <r>
    <x v="75"/>
    <d v="1915-10-17T00:00:00"/>
    <x v="6"/>
    <s v="QDB/FH 2/3/88 PCS/JH 4/26/89"/>
    <s v="35 mm nitrate, safety negative, viewing print"/>
    <n v="807"/>
  </r>
  <r>
    <x v="76"/>
    <d v="1914-02-01T00:00:00"/>
    <x v="13"/>
    <s v="S. Higgins  2/1/08"/>
    <s v="tbd"/>
    <s v="tbd"/>
  </r>
  <r>
    <x v="77"/>
    <d v="1913-03-11T00:00:00"/>
    <x v="6"/>
    <s v="QDB/FH 2/3/88 PCS/JH 4/26/89"/>
    <s v="35 mm nitrate print, safety negative, viewing print"/>
    <n v="871"/>
  </r>
  <r>
    <x v="77"/>
    <d v="1913-03-11T00:00:00"/>
    <x v="7"/>
    <s v="QDB 7/27/87"/>
    <m/>
    <n v="870"/>
  </r>
  <r>
    <x v="77"/>
    <d v="1913-03-11T00:00:00"/>
    <x v="10"/>
    <s v="HG 4/11/89"/>
    <s v="35 mm nitrate"/>
    <n v="892"/>
  </r>
  <r>
    <x v="78"/>
    <d v="1916-12-17T00:00:00"/>
    <x v="0"/>
    <s v="JCH 5/14/90"/>
    <s v="16 mm print"/>
    <n v="3500"/>
  </r>
  <r>
    <x v="78"/>
    <d v="1916-12-17T00:00:00"/>
    <x v="7"/>
    <s v="QDB 7/27/87"/>
    <m/>
    <n v="3500"/>
  </r>
  <r>
    <x v="79"/>
    <d v="1913-07-01T00:00:00"/>
    <x v="2"/>
    <s v="Heather Linville 9/23/15"/>
    <s v="16 mm print, 16mm dupe negative"/>
    <n v="1175"/>
  </r>
  <r>
    <x v="79"/>
    <d v="1913-07-01T00:00:00"/>
    <x v="8"/>
    <s v="EW 8/13/87"/>
    <s v="8 mm"/>
    <n v="2400"/>
  </r>
  <r>
    <x v="79"/>
    <d v="1913-07-01T00:00:00"/>
    <x v="3"/>
    <s v="PCS 2/9/88 QDB 3/7/88"/>
    <s v="16 mm print &amp; dupe neg, 35 mm dupe neg"/>
    <n v="2487"/>
  </r>
  <r>
    <x v="80"/>
    <d v="1913-11-07T00:00:00"/>
    <x v="28"/>
    <d v="2009-08-22T00:00:00"/>
    <s v="35 mm print, nitrate"/>
    <n v="1000"/>
  </r>
  <r>
    <x v="81"/>
    <d v="1915-11-09T00:00:00"/>
    <x v="3"/>
    <s v="Rob Stone 1/3/19"/>
    <m/>
    <m/>
  </r>
  <r>
    <x v="82"/>
    <d v="1912-11-01T00:00:00"/>
    <x v="29"/>
    <s v="RL 12/5/87"/>
    <s v="16 mm negative"/>
    <n v="800"/>
  </r>
  <r>
    <x v="82"/>
    <d v="1912-11-01T00:00:00"/>
    <x v="3"/>
    <s v="DF 9/6/88"/>
    <s v="35 mm print, neg, nitrate"/>
    <n v="852"/>
  </r>
  <r>
    <x v="82"/>
    <d v="1912-11-01T00:00:00"/>
    <x v="6"/>
    <s v="B. Dixon 2/23/20"/>
    <m/>
    <n v="1000"/>
  </r>
  <r>
    <x v="82"/>
    <d v="1912-11-01T00:00:00"/>
    <x v="10"/>
    <s v="EYE Collection 12/7/17"/>
    <s v="35 mm"/>
    <n v="1000"/>
  </r>
  <r>
    <x v="83"/>
    <d v="1914-09-06T00:00:00"/>
    <x v="3"/>
    <s v="Zoran Sinobad AFI 12/18/97"/>
    <s v="35 mm nitrate"/>
    <n v="796"/>
  </r>
  <r>
    <x v="84"/>
    <d v="1911-06-13T00:00:00"/>
    <x v="17"/>
    <s v="FIAF"/>
    <m/>
    <n v="800"/>
  </r>
  <r>
    <x v="84"/>
    <d v="1911-06-13T00:00:00"/>
    <x v="3"/>
    <s v="PCS 1/29/2011"/>
    <s v="35 mm nitrate"/>
    <s v="?"/>
  </r>
  <r>
    <x v="84"/>
    <d v="1911-06-13T00:00:00"/>
    <x v="2"/>
    <s v="Melissa Levesque "/>
    <s v="Nitrate"/>
    <n v="700"/>
  </r>
  <r>
    <x v="85"/>
    <d v="1915-07-09T00:00:00"/>
    <x v="6"/>
    <s v="QDB/FH 2/3/88 PCS/JH 4/26/89"/>
    <s v="35 mm nitrate print, Safety  neg, viewing print"/>
    <n v="816"/>
  </r>
  <r>
    <x v="86"/>
    <d v="1917-09-09T00:00:00"/>
    <x v="7"/>
    <s v="QDB 7/27/87"/>
    <m/>
    <n v="4800"/>
  </r>
  <r>
    <x v="86"/>
    <d v="1917-09-09T00:00:00"/>
    <x v="3"/>
    <s v="SD 7/28/92"/>
    <s v="28mm diacetate positive"/>
    <s v="6 reels"/>
  </r>
  <r>
    <x v="86"/>
    <d v="1917-09-09T00:00:00"/>
    <x v="30"/>
    <s v="2008 release"/>
    <s v="DVD"/>
    <s v="66 Min."/>
  </r>
  <r>
    <x v="86"/>
    <d v="1917-09-09T00:00:00"/>
    <x v="31"/>
    <s v="eBay 10/18/2011_x000a_"/>
    <s v="8mm"/>
    <s v="350 feet"/>
  </r>
  <r>
    <x v="86"/>
    <d v="1917-09-09T00:00:00"/>
    <x v="32"/>
    <d v="2014-12-02T00:00:00"/>
    <s v="8mm"/>
    <s v="66 Min."/>
  </r>
  <r>
    <x v="87"/>
    <d v="1913-05-13T00:00:00"/>
    <x v="13"/>
    <s v="EB 3/16/88"/>
    <s v="35 mm nitrate, safety dupe neg, print "/>
    <n v="1505"/>
  </r>
  <r>
    <x v="88"/>
    <d v="1914-09-18T00:00:00"/>
    <x v="3"/>
    <s v="Rob Stone 1/3/19"/>
    <m/>
    <m/>
  </r>
  <r>
    <x v="89"/>
    <d v="1914-09-20T00:00:00"/>
    <x v="3"/>
    <s v="PCS"/>
    <s v="16 mm"/>
    <n v="800"/>
  </r>
  <r>
    <x v="90"/>
    <d v="1915-12-16T00:00:00"/>
    <x v="3"/>
    <m/>
    <m/>
    <n v="800"/>
  </r>
  <r>
    <x v="90"/>
    <d v="1915-12-16T00:00:00"/>
    <x v="7"/>
    <s v="QDB 7/27/87"/>
    <m/>
    <n v="800"/>
  </r>
  <r>
    <x v="90"/>
    <d v="1915-12-16T00:00:00"/>
    <x v="17"/>
    <s v="ArchiviaNet"/>
    <m/>
    <m/>
  </r>
  <r>
    <x v="91"/>
    <d v="1915-11-07T00:00:00"/>
    <x v="3"/>
    <s v="ES 8/24/87"/>
    <s v="16 mm ref print"/>
    <n v="386"/>
  </r>
  <r>
    <x v="92"/>
    <d v="1917-02-04T00:00:00"/>
    <x v="10"/>
    <s v="Elif Rongen 4/7/14"/>
    <s v="35 mm print"/>
    <n v="2072"/>
  </r>
  <r>
    <x v="93"/>
    <d v="1915-09-10T00:00:00"/>
    <x v="6"/>
    <s v="B. Dixon 2/23/18"/>
    <s v="35mm"/>
    <n v="839"/>
  </r>
  <r>
    <x v="94"/>
    <d v="1912-03-29T00:00:00"/>
    <x v="17"/>
    <d v="2002-11-12T00:00:00"/>
    <s v="35 mm print"/>
    <n v="300"/>
  </r>
  <r>
    <x v="95"/>
    <d v="1915-12-19T00:00:00"/>
    <x v="3"/>
    <s v="PCS 2/9/88 QDB 3/7/88"/>
    <s v="35 mm print"/>
    <n v="796"/>
  </r>
  <r>
    <x v="96"/>
    <d v="1916-04-01T00:00:00"/>
    <x v="24"/>
    <s v="Torbjørn Pedersen 2/1/2021"/>
    <s v="35mm nitrate"/>
    <n v="4577"/>
  </r>
  <r>
    <x v="97"/>
    <d v="1912-03-19T00:00:00"/>
    <x v="6"/>
    <s v="QDB/FH 2/3/88 PCS/JH 4/26/89"/>
    <s v="35 mm nitrate print, safety negative, viewing print"/>
    <n v="1872"/>
  </r>
  <r>
    <x v="98"/>
    <d v="1910-09-20T00:00:00"/>
    <x v="3"/>
    <s v="PCS 2/9/88 QDB 3/7/88"/>
    <s v="35 mm ref print &amp; dup neg"/>
    <n v="927"/>
  </r>
  <r>
    <x v="99"/>
    <d v="1910-10-18T00:00:00"/>
    <x v="10"/>
    <s v=" 11/26/08"/>
    <s v="35 mm print"/>
    <s v="?"/>
  </r>
  <r>
    <x v="100"/>
    <d v="1911-01-20T00:00:00"/>
    <x v="6"/>
    <s v="BD 10/6/12"/>
    <s v="35 mm print"/>
    <n v="900"/>
  </r>
  <r>
    <x v="101"/>
    <d v="1913-10-24T00:00:00"/>
    <x v="33"/>
    <s v="FAIF"/>
    <m/>
    <n v="800"/>
  </r>
  <r>
    <x v="102"/>
    <d v="1915-07-18T00:00:00"/>
    <x v="3"/>
    <s v="PCS 2/9/88 QDB 3/7/88"/>
    <s v="35 mm ref print &amp; dupe neg"/>
    <n v="941"/>
  </r>
  <r>
    <x v="103"/>
    <d v="1911-01-10T00:00:00"/>
    <x v="3"/>
    <s v="EWT "/>
    <s v="35mm nitrate"/>
    <n v="500"/>
  </r>
  <r>
    <x v="104"/>
    <d v="1911-01-31T00:00:00"/>
    <x v="3"/>
    <s v="PCS 2/9/88 QDB 3/7/88"/>
    <s v="35 mm print"/>
    <n v="738"/>
  </r>
  <r>
    <x v="105"/>
    <d v="1916-02-04T00:00:00"/>
    <x v="34"/>
    <s v="Hugh Neely_x000a_8/14/2015"/>
    <s v="35 nitrate"/>
    <n v="3224"/>
  </r>
  <r>
    <x v="106"/>
    <d v="1911-01-03T00:00:00"/>
    <x v="13"/>
    <s v="EB 3/16/88"/>
    <s v="¦35 mm nitrate"/>
    <n v="800"/>
  </r>
  <r>
    <x v="107"/>
    <d v="1915-06-07T00:00:00"/>
    <x v="3"/>
    <s v="DF 9/6/88"/>
    <s v="35 mm print, neg, nitrate"/>
    <n v="1286"/>
  </r>
  <r>
    <x v="107"/>
    <d v="1915-06-07T00:00:00"/>
    <x v="17"/>
    <s v="ArchiviaNet"/>
    <m/>
    <m/>
  </r>
  <r>
    <x v="108"/>
    <d v="1912-11-03T00:00:00"/>
    <x v="5"/>
    <s v="M. Glass 8/31/98"/>
    <s v="16 mm"/>
    <n v="800"/>
  </r>
  <r>
    <x v="108"/>
    <d v="1912-11-03T00:00:00"/>
    <x v="27"/>
    <s v="HEG 8/24/87"/>
    <s v="16 mm ref print"/>
    <n v="350"/>
  </r>
  <r>
    <x v="108"/>
    <d v="1912-11-03T00:00:00"/>
    <x v="3"/>
    <s v="DF 9/6/88"/>
    <s v="35 mm pint, neg, nitrate"/>
    <n v="834"/>
  </r>
  <r>
    <x v="109"/>
    <d v="1915-07-20T00:00:00"/>
    <x v="3"/>
    <s v="DF 9/6/88"/>
    <s v="35 mm print, neg, nitrate"/>
    <n v="1600"/>
  </r>
  <r>
    <x v="110"/>
    <d v="1911-05-02T00:00:00"/>
    <x v="6"/>
    <s v="QDB/FH 2/3/88 PCS/JH 4/26/89"/>
    <s v="35 mm viewing print"/>
    <n v="698"/>
  </r>
  <r>
    <x v="110"/>
    <d v="1911-05-02T00:00:00"/>
    <x v="0"/>
    <s v="FAIF"/>
    <s v="35 mm nitrate &amp; safety neg, 16 mm print"/>
    <n v="698"/>
  </r>
  <r>
    <x v="111"/>
    <d v="1915-01-15T00:00:00"/>
    <x v="3"/>
    <s v="Rob Stone 1/3/19"/>
    <m/>
    <m/>
  </r>
  <r>
    <x v="112"/>
    <d v="1912-07-23T00:00:00"/>
    <x v="3"/>
    <s v="DF 9/6/88"/>
    <s v="35 mm neg, nitrate"/>
    <n v="955"/>
  </r>
  <r>
    <x v="113"/>
    <d v="1913-08-03T00:00:00"/>
    <x v="3"/>
    <s v="PCS 2/9/88 QDB 3/7/88"/>
    <s v="16 mm print, neg, 35 mm nitrate"/>
    <n v="519"/>
  </r>
  <r>
    <x v="114"/>
    <d v="1912-10-29T00:00:00"/>
    <x v="7"/>
    <s v="QDB 7/27/87"/>
    <m/>
    <n v="800"/>
  </r>
  <r>
    <x v="115"/>
    <d v="1911-05-12T00:00:00"/>
    <x v="3"/>
    <s v="Rob Stone 1/3/19"/>
    <m/>
    <m/>
  </r>
  <r>
    <x v="116"/>
    <d v="1912-10-25T00:00:00"/>
    <x v="6"/>
    <s v="QDB/FH 2/3/88 PCS/JH 4/26/89"/>
    <s v="35 mm nitrate tinted, safety negative, viewing print"/>
    <n v="911"/>
  </r>
  <r>
    <x v="117"/>
    <d v="1911-09-08T00:00:00"/>
    <x v="35"/>
    <s v="Judith Buchanan March 2008"/>
    <s v="Beta SP/VHS"/>
    <n v="1000"/>
  </r>
  <r>
    <x v="118"/>
    <d v="1911-09-08T00:00:00"/>
    <x v="6"/>
    <s v="B. Dixon 2/23/17"/>
    <m/>
    <n v="897.5"/>
  </r>
  <r>
    <x v="119"/>
    <d v="1915-04-02T00:00:00"/>
    <x v="3"/>
    <s v="5/20/05 Greg Wilsbacher (USC)"/>
    <s v="35 mm nitrate"/>
    <m/>
  </r>
  <r>
    <x v="120"/>
    <d v="1915-10-12T00:00:00"/>
    <x v="6"/>
    <s v="B. Dixon 2/23/10"/>
    <s v="35mm"/>
    <n v="1290"/>
  </r>
  <r>
    <x v="121"/>
    <d v="1913-02-02T00:00:00"/>
    <x v="3"/>
    <s v="QDB 8/9/88"/>
    <s v="35 mm  print, neg, nitrate"/>
    <n v="300"/>
  </r>
  <r>
    <x v="122"/>
    <d v="1911-12-26T00:00:00"/>
    <x v="5"/>
    <s v="M. Glass 8/31/98"/>
    <s v="16 mm"/>
    <n v="1600"/>
  </r>
  <r>
    <x v="122"/>
    <d v="1911-12-26T00:00:00"/>
    <x v="7"/>
    <s v="QDB 7/27/87"/>
    <m/>
    <n v="1600"/>
  </r>
  <r>
    <x v="123"/>
    <d v="1914-11-01T00:00:00"/>
    <x v="6"/>
    <s v="QDB/FH 2/3/88 PCS/JH 4/26/89"/>
    <s v="35 mm nitrate print, safety negative, viewing print"/>
    <n v="799"/>
  </r>
  <r>
    <x v="123"/>
    <d v="1914-11-01T00:00:00"/>
    <x v="13"/>
    <s v="EB 3/16/88"/>
    <s v="35 mm early acetate print, dupe negative, saftey print"/>
    <n v="814"/>
  </r>
  <r>
    <x v="124"/>
    <d v="1911-03-31T00:00:00"/>
    <x v="10"/>
    <s v="Elif Rongen 4/7/14"/>
    <s v="¦35 mm Nitrate"/>
    <n v="800"/>
  </r>
  <r>
    <x v="124"/>
    <d v="1911-03-31T00:00:00"/>
    <x v="36"/>
    <s v="PCS 5/10/91"/>
    <s v="¦35 mm Nitrate"/>
    <n v="200"/>
  </r>
  <r>
    <x v="124"/>
    <d v="1911-03-31T00:00:00"/>
    <x v="3"/>
    <s v="PCS 1/29/1992"/>
    <s v="35 mm Nitrate"/>
    <s v="?"/>
  </r>
  <r>
    <x v="124"/>
    <d v="1916-02-19T00:00:00"/>
    <x v="7"/>
    <s v="QDB 7/27/87"/>
    <m/>
    <n v="3500"/>
  </r>
  <r>
    <x v="124"/>
    <d v="1916-02-19T00:00:00"/>
    <x v="3"/>
    <s v="TF 12/8/88"/>
    <s v="16 mm print"/>
    <n v="3500"/>
  </r>
  <r>
    <x v="124"/>
    <d v="1916-02-19T00:00:00"/>
    <x v="17"/>
    <s v="ArchiviaNet"/>
    <m/>
    <m/>
  </r>
  <r>
    <x v="125"/>
    <d v="1911-09-15T00:00:00"/>
    <x v="3"/>
    <s v="PCS 2/9/88 QDB 3/7/88"/>
    <s v="16 mm"/>
    <m/>
  </r>
  <r>
    <x v="126"/>
    <d v="1911-07-25T00:00:00"/>
    <x v="1"/>
    <s v="QDB 10/10/88AdL 12/21/88"/>
    <s v="¦35 mm nitrate print"/>
    <n v="400"/>
  </r>
  <r>
    <x v="127"/>
    <d v="1915-10-28T00:00:00"/>
    <x v="3"/>
    <s v="ES 8/24/87"/>
    <s v="35 mm print, neg"/>
    <n v="800"/>
  </r>
  <r>
    <x v="127"/>
    <d v="1915-10-28T00:00:00"/>
    <x v="13"/>
    <s v="EB 3/16/88"/>
    <s v="35 mm nitrate, dupe neg"/>
    <n v="957"/>
  </r>
  <r>
    <x v="128"/>
    <d v="1915-10-19T00:00:00"/>
    <x v="7"/>
    <s v="QDB 7/27/87"/>
    <m/>
    <n v="1800"/>
  </r>
  <r>
    <x v="128"/>
    <d v="1915-10-19T00:00:00"/>
    <x v="3"/>
    <s v="SD 7/28/92"/>
    <s v="35 mm print"/>
    <n v="1850"/>
  </r>
  <r>
    <x v="129"/>
    <d v="1913-04-04T00:00:00"/>
    <x v="10"/>
    <s v="Ivo Blom Dec 12"/>
    <s v="35 mm Print"/>
    <n v="958.0052508"/>
  </r>
  <r>
    <x v="130"/>
    <d v="1912-12-24T00:00:00"/>
    <x v="6"/>
    <s v="QDB/FH 2/3/88 PCS/JH 4/26/89"/>
    <s v="35 mm nitrate print, safety negative, viewing print"/>
    <n v="903"/>
  </r>
  <r>
    <x v="130"/>
    <d v="1912-12-24T00:00:00"/>
    <x v="1"/>
    <s v="QDB 10/10/88AdL 12/21/88"/>
    <s v="¦35 mm nitrate print"/>
    <n v="2575"/>
  </r>
  <r>
    <x v="130"/>
    <d v="1912-12-24T00:00:00"/>
    <x v="3"/>
    <s v="LOC"/>
    <s v="16 mm, Paper Print"/>
    <n v="2400"/>
  </r>
  <r>
    <x v="130"/>
    <d v="1912-12-24T00:00:00"/>
    <x v="3"/>
    <s v="Ken Weisnam 3/26/01"/>
    <s v="35 mm"/>
    <n v="2000"/>
  </r>
  <r>
    <x v="130"/>
    <d v="1912-12-24T00:00:00"/>
    <x v="10"/>
    <s v="EYE Collection 12/7/17"/>
    <s v="35 mm"/>
    <n v="2000"/>
  </r>
  <r>
    <x v="131"/>
    <d v="1912-04-02T00:00:00"/>
    <x v="37"/>
    <s v="QDB 11/1/87"/>
    <s v="8 mm"/>
    <m/>
  </r>
  <r>
    <x v="131"/>
    <d v="1912-04-02T00:00:00"/>
    <x v="7"/>
    <s v="QDB 7/27/87"/>
    <m/>
    <n v="8"/>
  </r>
  <r>
    <x v="131"/>
    <d v="1912-04-02T00:00:00"/>
    <x v="9"/>
    <s v="Jack Theakston 12/16/09"/>
    <s v="35mm"/>
    <m/>
  </r>
  <r>
    <x v="132"/>
    <d v="1913-07-15T00:00:00"/>
    <x v="6"/>
    <s v="QDB/FH 2/3/88   PCS/JH 4/26/89   "/>
    <s v="35 mm safety negative, viewing print"/>
    <n v="2404"/>
  </r>
  <r>
    <x v="132"/>
    <d v="1913-07-15T00:00:00"/>
    <x v="3"/>
    <s v="PCS 8/92"/>
    <s v="35 mm nitrate print"/>
    <n v="2165"/>
  </r>
  <r>
    <x v="133"/>
    <d v="1915-06-29T00:00:00"/>
    <x v="6"/>
    <s v="QDB/FH 2/3/88 PCS/JH 4/26/89"/>
    <s v="35 mm nitrate tinted, safety negative, viewing copy"/>
    <n v="1840"/>
  </r>
  <r>
    <x v="134"/>
    <d v="1914-08-09T00:00:00"/>
    <x v="28"/>
    <d v="2009-08-22T00:00:00"/>
    <s v="35 mm print, nitrate"/>
    <n v="900"/>
  </r>
  <r>
    <x v="135"/>
    <d v="1914-02-27T00:00:00"/>
    <x v="6"/>
    <s v="QDB/FH 2/3/88 PCS/JH 4/26/89"/>
    <s v="35 mm safety negative"/>
    <n v="940"/>
  </r>
  <r>
    <x v="136"/>
    <d v="1915-05-02T00:00:00"/>
    <x v="6"/>
    <s v="QDB/FH 2/3/88  PCS/JH 4/26/89"/>
    <s v="35 mm tinted nitrate, safety neg., viewing print"/>
    <n v="931"/>
  </r>
  <r>
    <x v="137"/>
    <d v="1910-06-21T00:00:00"/>
    <x v="3"/>
    <s v="PCS"/>
    <s v="35 mm nitrate"/>
    <n v="1000"/>
  </r>
  <r>
    <x v="138"/>
    <d v="1912-11-26T00:00:00"/>
    <x v="6"/>
    <s v="B. Dixon 2/23/12"/>
    <s v="35mm"/>
    <n v="1000"/>
  </r>
  <r>
    <x v="139"/>
    <d v="1913-01-14T00:00:00"/>
    <x v="3"/>
    <s v="QDB 8/9/88"/>
    <s v="35 mm  print, neg, nitrate"/>
    <n v="975"/>
  </r>
  <r>
    <x v="140"/>
    <d v="1915-12-23T00:00:00"/>
    <x v="3"/>
    <s v="Rachel DelGado 2/23/18"/>
    <s v="?"/>
    <n v="1015"/>
  </r>
  <r>
    <x v="141"/>
    <d v="1912-07-30T00:00:00"/>
    <x v="6"/>
    <s v="QDB/FH 2/3/88 PCS/JH 4/26/89"/>
    <s v="35 mm nitrate tinted, safety negative, viewing print"/>
    <n v="870"/>
  </r>
  <r>
    <x v="142"/>
    <d v="1915-09-19T00:00:00"/>
    <x v="2"/>
    <s v="NFIG 10/23/2010"/>
    <s v="35mm nitrate"/>
    <n v="1010"/>
  </r>
  <r>
    <x v="143"/>
    <d v="1910-06-07T00:00:00"/>
    <x v="38"/>
    <s v="Anke Mebold_x000a_11/17/10"/>
    <s v="35mm safety print, 16mm redux print"/>
    <n v="1000"/>
  </r>
  <r>
    <x v="144"/>
    <d v="1913-12-12T00:00:00"/>
    <x v="6"/>
    <s v="PCS/JH 4/26/89"/>
    <s v="35 mm safety negative"/>
    <n v="800"/>
  </r>
  <r>
    <x v="145"/>
    <d v="1912-07-07T00:00:00"/>
    <x v="6"/>
    <s v="PCS/JH 4/26/89"/>
    <s v="35 mm nitrate tinted, safety negative, viewing print"/>
    <n v="1227"/>
  </r>
  <r>
    <x v="146"/>
    <d v="1912-09-24T00:00:00"/>
    <x v="6"/>
    <s v="PCS/JH 4/26/89"/>
    <s v="35 mm safety tinted print"/>
    <n v="1121"/>
  </r>
  <r>
    <x v="147"/>
    <d v="1915-08-29T00:00:00"/>
    <x v="3"/>
    <s v="PCS 2/9/88 QDB 3/7/88"/>
    <s v="35 mm print, neg, nitrate"/>
    <n v="910"/>
  </r>
  <r>
    <x v="148"/>
    <d v="1910-11-29T00:00:00"/>
    <x v="3"/>
    <s v="Ken Weisnam 3/26/01"/>
    <s v="35 mm Print"/>
    <n v="925"/>
  </r>
  <r>
    <x v="149"/>
    <d v="1910-12-27T00:00:00"/>
    <x v="3"/>
    <s v="PCS 2/9/88 QDB 3/7/88"/>
    <s v="35 mm print, neg, nitrate"/>
    <n v="892"/>
  </r>
  <r>
    <x v="149"/>
    <d v="1910-12-27T00:00:00"/>
    <x v="10"/>
    <s v="HG 4/11/89"/>
    <s v="35 mm safety print"/>
    <n v="949"/>
  </r>
  <r>
    <x v="149"/>
    <d v="1910-12-27T00:00:00"/>
    <x v="4"/>
    <s v="Dshep 6/11/04"/>
    <s v="35 mm nitrate"/>
    <m/>
  </r>
  <r>
    <x v="149"/>
    <d v="1917-02-25T00:00:00"/>
    <x v="5"/>
    <s v="M. Glass 8/31/98"/>
    <s v="16 mm"/>
    <n v="2400"/>
  </r>
  <r>
    <x v="149"/>
    <d v="1917-02-25T00:00:00"/>
    <x v="7"/>
    <s v="QDB 7/27/87"/>
    <m/>
    <n v="2400"/>
  </r>
  <r>
    <x v="149"/>
    <d v="1917-02-25T00:00:00"/>
    <x v="3"/>
    <s v="ES 8/24/87"/>
    <s v="¦28mm diacetate  "/>
    <n v="2400"/>
  </r>
  <r>
    <x v="149"/>
    <d v="1917-02-25T00:00:00"/>
    <x v="17"/>
    <s v="ArchiviaNet"/>
    <m/>
    <m/>
  </r>
  <r>
    <x v="150"/>
    <d v="1911-04-07T00:00:00"/>
    <x v="3"/>
    <s v="DF 9/6/88"/>
    <s v="35 mm ref print &amp; dupe neg"/>
    <n v="878"/>
  </r>
  <r>
    <x v="150"/>
    <d v="1911-04-07T00:00:00"/>
    <x v="17"/>
    <s v="ArchiviaNet"/>
    <m/>
    <m/>
  </r>
  <r>
    <x v="151"/>
    <d v="1912-08-03T00:00:00"/>
    <x v="0"/>
    <s v="FAIF"/>
    <s v="35 mm nitrate, safety negative"/>
    <n v="800"/>
  </r>
  <r>
    <x v="152"/>
    <d v="1917-09-09T00:00:00"/>
    <x v="0"/>
    <s v="Performing Arts DB"/>
    <s v="16 mm positive"/>
    <s v="5 reels"/>
  </r>
  <r>
    <x v="153"/>
    <d v="1913-03-30T00:00:00"/>
    <x v="3"/>
    <s v="Susan Dalton 4/27/92"/>
    <s v="¦35 mm nitrate"/>
    <n v="625"/>
  </r>
  <r>
    <x v="154"/>
    <d v="1911-04-21T00:00:00"/>
    <x v="7"/>
    <s v="QDB 7/27/87"/>
    <m/>
    <n v="800"/>
  </r>
  <r>
    <x v="155"/>
    <d v="1912-08-25T00:00:00"/>
    <x v="3"/>
    <s v="DF 9/6/88"/>
    <s v="35 mm print, neg, nitrate, 16 mm neg"/>
    <n v="945"/>
  </r>
  <r>
    <x v="155"/>
    <d v="1912-08-25T00:00:00"/>
    <x v="5"/>
    <s v="Niles Newsletter 12/31/2009"/>
    <s v="16 mm neg"/>
    <n v="945"/>
  </r>
  <r>
    <x v="156"/>
    <d v="1915-08-17T00:00:00"/>
    <x v="6"/>
    <s v="B. Dixon 2/23/13"/>
    <s v="35mm"/>
    <n v="1150"/>
  </r>
  <r>
    <x v="157"/>
    <d v="1913-02-04T00:00:00"/>
    <x v="3"/>
    <s v="PCS 2/9/88 QDB 3/7/88"/>
    <s v="16 mm print"/>
    <n v="1600"/>
  </r>
  <r>
    <x v="158"/>
    <d v="1915-06-22T00:00:00"/>
    <x v="0"/>
    <s v="FAIF"/>
    <s v="¦28mm diacetate"/>
    <n v="1600"/>
  </r>
  <r>
    <x v="159"/>
    <d v="1910-05-27T00:00:00"/>
    <x v="3"/>
    <s v="QDB 3/7/88"/>
    <s v="35 mm print, nitrate"/>
    <n v="800"/>
  </r>
  <r>
    <x v="160"/>
    <d v="1912-12-31T00:00:00"/>
    <x v="3"/>
    <s v="PCS 2/9/88 QDB 3/7/88"/>
    <s v="35 mm print, neg, nitrate"/>
    <n v="913"/>
  </r>
  <r>
    <x v="161"/>
    <d v="1917-07-01T00:00:00"/>
    <x v="3"/>
    <s v="ES 8/24/87 DF 9/6/88"/>
    <s v="35 mm print, neg, nitrate"/>
    <n v="4627"/>
  </r>
  <r>
    <x v="162"/>
    <d v="1913-03-21T00:00:00"/>
    <x v="1"/>
    <s v="QDB 10/10/88AdL 12/21/88"/>
    <s v="¦35 mm nitrate print"/>
    <n v="550"/>
  </r>
  <r>
    <x v="163"/>
    <d v="1916-11-19T00:00:00"/>
    <x v="0"/>
    <s v="JCH 5/14/90"/>
    <s v="35 mm nitrate, safety print"/>
    <n v="3500"/>
  </r>
  <r>
    <x v="164"/>
    <d v="1911-09-26T00:00:00"/>
    <x v="3"/>
    <s v="PCS"/>
    <s v="16 mm print, neg"/>
    <n v="800"/>
  </r>
  <r>
    <x v="165"/>
    <d v="1912-10-25T00:00:00"/>
    <x v="3"/>
    <s v="PCS 2/9/88 QDB 3/7/88"/>
    <s v="35 mm print, neg, nitrate"/>
    <n v="928"/>
  </r>
  <r>
    <x v="166"/>
    <d v="1914-11-23T00:00:00"/>
    <x v="9"/>
    <s v="Charles Hopkins 2/27/94"/>
    <s v="16 mm print"/>
    <n v="1600"/>
  </r>
  <r>
    <x v="167"/>
    <d v="1914-11-04T00:00:00"/>
    <x v="5"/>
    <s v="M. Glass 8/31/98"/>
    <s v="16 mm"/>
    <n v="1005"/>
  </r>
  <r>
    <x v="167"/>
    <d v="1914-11-04T00:00:00"/>
    <x v="3"/>
    <s v="PCS 2/9/88 QDB 3/7/88"/>
    <s v="35 mm print, neg,nitrate"/>
    <n v="1005"/>
  </r>
  <r>
    <x v="168"/>
    <d v="1914-12-02T00:00:00"/>
    <x v="39"/>
    <s v="M. Glass 8/31/98"/>
    <s v="16 mm"/>
    <n v="1600"/>
  </r>
  <r>
    <x v="168"/>
    <d v="1914-12-02T00:00:00"/>
    <x v="29"/>
    <s v="RL 12/5/87"/>
    <s v="16 mm negative"/>
    <n v="1600"/>
  </r>
  <r>
    <x v="168"/>
    <d v="1914-12-02T00:00:00"/>
    <x v="3"/>
    <s v="PCS 2/9/88"/>
    <s v="16 &amp; 35 mm print"/>
    <n v="2000"/>
  </r>
  <r>
    <x v="169"/>
    <d v="1914-12-02T00:00:00"/>
    <x v="2"/>
    <s v="Heather Linville 9/23/15"/>
    <s v="16 mm print"/>
    <n v="775"/>
  </r>
  <r>
    <x v="169"/>
    <d v="1914-12-02T00:00:00"/>
    <x v="29"/>
    <s v="RL 12/5/87"/>
    <s v="16 mm print"/>
    <n v="1800"/>
  </r>
  <r>
    <x v="169"/>
    <d v="1914-12-02T00:00:00"/>
    <x v="3"/>
    <s v="PCS 2/9/88 QDB 3/7/88"/>
    <s v="35 mm print, beg, nitrate"/>
    <n v="1996"/>
  </r>
  <r>
    <x v="169"/>
    <d v="1914-12-02T00:00:00"/>
    <x v="0"/>
    <s v="FAIF DB per M Cade"/>
    <m/>
    <m/>
  </r>
  <r>
    <x v="169"/>
    <d v="1914-12-02T00:00:00"/>
    <x v="5"/>
    <s v="David  Kiehn"/>
    <s v="16 mm print"/>
    <n v="2000"/>
  </r>
  <r>
    <x v="170"/>
    <d v="1915-01-04T00:00:00"/>
    <x v="0"/>
    <s v="JCH  5/14/90"/>
    <s v="16 mm print"/>
    <n v="800"/>
  </r>
  <r>
    <x v="170"/>
    <d v="1915-01-04T00:00:00"/>
    <x v="3"/>
    <s v="PCS 2/9/88 QDB 3/7/88"/>
    <s v="35 mm print, neg, nitrate"/>
    <n v="786"/>
  </r>
  <r>
    <x v="170"/>
    <d v="1915-01-11T00:00:00"/>
    <x v="2"/>
    <s v="Heather Linville 9/23/15"/>
    <s v="16 mm print"/>
    <n v="400"/>
  </r>
  <r>
    <x v="170"/>
    <d v="1915-01-11T00:00:00"/>
    <x v="9"/>
    <s v="Charles Hopknis 2/27/94"/>
    <s v="16 mm print"/>
    <n v="1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A939A7-1D60-4EE1-BE08-E0938EE42F14}" name="PivotTable1" cacheId="39" dataOnRows="1" applyNumberFormats="0" applyBorderFormats="0" applyFontFormats="0" applyPatternFormats="0" applyAlignmentFormats="0" applyWidthHeightFormats="1" dataCaption="Data" updatedVersion="7" minRefreshableVersion="3" showMemberPropertyTips="0" useAutoFormatting="1" itemPrintTitles="1" createdVersion="3" indent="0" compact="0" compactData="0" gridDropZones="1" chartFormat="3">
  <location ref="A3:B176" firstHeaderRow="2" firstDataRow="2" firstDataCol="1"/>
  <pivotFields count="7">
    <pivotField axis="axisRow" compact="0" outline="0" subtotalTop="0" showAll="0" includeNewItemsInFilter="1" sortType="ascending">
      <items count="173">
        <item m="1" x="1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t="default"/>
      </items>
    </pivotField>
    <pivotField compact="0" outline="0" subtotalTop="0" showAll="0" includeNewItemsInFilter="1"/>
    <pivotField dataField="1" compact="0" outline="0" subtotalTop="0" showAll="0" includeNewItemsInFilter="1">
      <items count="81">
        <item x="37"/>
        <item x="2"/>
        <item x="14"/>
        <item x="6"/>
        <item x="19"/>
        <item x="11"/>
        <item x="4"/>
        <item x="32"/>
        <item x="39"/>
        <item x="29"/>
        <item x="8"/>
        <item x="10"/>
        <item x="38"/>
        <item x="35"/>
        <item x="0"/>
        <item x="26"/>
        <item x="12"/>
        <item x="31"/>
        <item x="27"/>
        <item x="18"/>
        <item x="1"/>
        <item x="7"/>
        <item x="23"/>
        <item x="3"/>
        <item x="16"/>
        <item x="13"/>
        <item x="20"/>
        <item x="36"/>
        <item x="5"/>
        <item x="24"/>
        <item x="22"/>
        <item x="21"/>
        <item x="28"/>
        <item x="17"/>
        <item x="25"/>
        <item x="30"/>
        <item x="15"/>
        <item x="9"/>
        <item x="34"/>
        <item x="33"/>
        <item m="1" x="40"/>
        <item f="1" x="66"/>
        <item f="1" x="57"/>
        <item f="1" x="50"/>
        <item f="1" x="42"/>
        <item f="1" x="74"/>
        <item f="1" x="67"/>
        <item f="1" x="58"/>
        <item f="1" x="51"/>
        <item f="1" x="43"/>
        <item f="1" x="71"/>
        <item f="1" x="60"/>
        <item f="1" x="47"/>
        <item f="1" x="75"/>
        <item f="1" x="62"/>
        <item f="1" x="49"/>
        <item f="1" x="77"/>
        <item f="1" x="65"/>
        <item f="1" x="53"/>
        <item f="1" x="79"/>
        <item f="1" x="63"/>
        <item f="1" x="52"/>
        <item f="1" x="78"/>
        <item f="1" x="68"/>
        <item f="1" x="54"/>
        <item f="1" x="41"/>
        <item f="1" x="69"/>
        <item f="1" x="56"/>
        <item f="1" x="45"/>
        <item f="1" x="72"/>
        <item f="1" x="55"/>
        <item f="1" x="44"/>
        <item f="1" x="70"/>
        <item f="1" x="59"/>
        <item f="1" x="46"/>
        <item f="1" x="73"/>
        <item f="1" x="61"/>
        <item f="1" x="48"/>
        <item f="1" x="76"/>
        <item f="1" x="6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72">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t="grand">
      <x/>
    </i>
  </rowItems>
  <colItems count="1">
    <i/>
  </colItems>
  <dataFields count="1">
    <dataField name="Count of Location" fld="2"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4920639-798E-4C3E-932B-2096D2E9C261}" name="PivotTable1" cacheId="4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B42" firstHeaderRow="1" firstDataRow="1" firstDataCol="1"/>
  <pivotFields count="6">
    <pivotField axis="axisRow" dataField="1" showAll="0">
      <items count="1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96"/>
        <item t="default"/>
      </items>
    </pivotField>
    <pivotField showAll="0"/>
    <pivotField axis="axisRow" showAll="0">
      <items count="41">
        <item sd="0" x="37"/>
        <item sd="0" x="2"/>
        <item sd="0" x="14"/>
        <item sd="0" x="6"/>
        <item sd="0" x="19"/>
        <item sd="0" x="11"/>
        <item sd="0" x="4"/>
        <item sd="0" x="32"/>
        <item sd="0" x="39"/>
        <item sd="0" x="29"/>
        <item sd="0" x="8"/>
        <item sd="0" x="10"/>
        <item sd="0" x="38"/>
        <item sd="0" x="35"/>
        <item sd="0" x="0"/>
        <item sd="0" x="26"/>
        <item sd="0" x="12"/>
        <item sd="0" x="31"/>
        <item sd="0" x="27"/>
        <item sd="0" x="18"/>
        <item sd="0" x="1"/>
        <item sd="0" x="7"/>
        <item sd="0" x="23"/>
        <item sd="0" x="3"/>
        <item sd="0" x="16"/>
        <item sd="0" x="13"/>
        <item sd="0" x="20"/>
        <item sd="0" x="36"/>
        <item sd="0" x="5"/>
        <item sd="0" x="24"/>
        <item sd="0" x="22"/>
        <item sd="0" x="21"/>
        <item sd="0" x="28"/>
        <item sd="0" x="17"/>
        <item sd="0" x="25"/>
        <item sd="0" x="30"/>
        <item sd="0" x="15"/>
        <item sd="0" x="9"/>
        <item sd="0" x="34"/>
        <item sd="0" x="33"/>
        <item t="default"/>
      </items>
    </pivotField>
    <pivotField showAll="0"/>
    <pivotField showAll="0"/>
    <pivotField showAll="0"/>
  </pivotFields>
  <rowFields count="2">
    <field x="2"/>
    <field x="0"/>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ount of Title" fld="0" subtotal="count" baseField="0" baseItem="0"/>
  </dataFields>
  <formats count="6">
    <format dxfId="12">
      <pivotArea type="all" dataOnly="0" outline="0" fieldPosition="0"/>
    </format>
    <format dxfId="5">
      <pivotArea outline="0" collapsedLevelsAreSubtotals="1" fieldPosition="0"/>
    </format>
    <format dxfId="4">
      <pivotArea field="2" type="button" dataOnly="0" labelOnly="1" outline="0" axis="axisRow" fieldPosition="0"/>
    </format>
    <format dxfId="3">
      <pivotArea dataOnly="0" labelOnly="1" fieldPosition="0">
        <references count="1">
          <reference field="2" count="0"/>
        </references>
      </pivotArea>
    </format>
    <format dxfId="2">
      <pivotArea dataOnly="0" labelOnly="1" grandRow="1" outline="0" fieldPosition="0"/>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istorian@nilesfilmmuseum.org37417%20Niles%20Boulevar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5"/>
  <sheetViews>
    <sheetView tabSelected="1" zoomScaleNormal="100" workbookViewId="0">
      <pane ySplit="1" topLeftCell="A2" activePane="bottomLeft" state="frozen"/>
      <selection pane="bottomLeft" activeCell="I153" sqref="I153"/>
    </sheetView>
  </sheetViews>
  <sheetFormatPr defaultRowHeight="12.75"/>
  <cols>
    <col min="1" max="1" width="32.85546875" style="19" customWidth="1"/>
    <col min="2" max="2" width="10.140625" style="16" bestFit="1" customWidth="1"/>
    <col min="3" max="3" width="12.140625" style="17" bestFit="1" customWidth="1"/>
    <col min="4" max="4" width="12.140625" style="17" customWidth="1"/>
    <col min="5" max="5" width="15.7109375" style="17" customWidth="1"/>
    <col min="6" max="6" width="8.7109375" style="18" customWidth="1"/>
    <col min="7" max="7" width="87.7109375" style="15" customWidth="1"/>
    <col min="8" max="16384" width="9.140625" style="16"/>
  </cols>
  <sheetData>
    <row r="1" spans="1:7" s="14" customFormat="1">
      <c r="A1" s="48" t="s">
        <v>0</v>
      </c>
      <c r="B1" s="46" t="s">
        <v>1</v>
      </c>
      <c r="C1" s="47" t="s">
        <v>2</v>
      </c>
      <c r="D1" s="47" t="s">
        <v>3</v>
      </c>
      <c r="E1" s="47" t="s">
        <v>4</v>
      </c>
      <c r="F1" s="46" t="s">
        <v>5</v>
      </c>
      <c r="G1" s="45" t="s">
        <v>6</v>
      </c>
    </row>
    <row r="2" spans="1:7">
      <c r="A2" s="15" t="s">
        <v>600</v>
      </c>
      <c r="C2" s="17" t="s">
        <v>16</v>
      </c>
      <c r="D2" s="17" t="s">
        <v>100</v>
      </c>
      <c r="G2" s="15" t="s">
        <v>291</v>
      </c>
    </row>
    <row r="3" spans="1:7" ht="76.5">
      <c r="A3" s="19" t="s">
        <v>292</v>
      </c>
      <c r="C3" s="17" t="s">
        <v>23</v>
      </c>
      <c r="D3" s="17" t="s">
        <v>124</v>
      </c>
      <c r="E3" s="17" t="s">
        <v>25</v>
      </c>
      <c r="F3" s="18">
        <v>800</v>
      </c>
      <c r="G3" s="15" t="s">
        <v>293</v>
      </c>
    </row>
    <row r="4" spans="1:7" ht="25.5">
      <c r="A4" s="19" t="s">
        <v>468</v>
      </c>
      <c r="B4" s="20">
        <v>3727</v>
      </c>
      <c r="C4" s="17" t="s">
        <v>469</v>
      </c>
      <c r="D4" s="21" t="s">
        <v>655</v>
      </c>
      <c r="E4" s="17" t="s">
        <v>471</v>
      </c>
      <c r="F4" s="18">
        <v>1000</v>
      </c>
      <c r="G4" s="15" t="s">
        <v>665</v>
      </c>
    </row>
    <row r="5" spans="1:7" ht="25.5">
      <c r="A5" s="19" t="s">
        <v>7</v>
      </c>
      <c r="B5" s="20">
        <v>5454</v>
      </c>
      <c r="C5" s="17" t="s">
        <v>8</v>
      </c>
      <c r="D5" s="17" t="s">
        <v>9</v>
      </c>
      <c r="E5" s="17" t="s">
        <v>10</v>
      </c>
      <c r="F5" s="18">
        <v>240</v>
      </c>
      <c r="G5" s="15" t="s">
        <v>11</v>
      </c>
    </row>
    <row r="6" spans="1:7" ht="25.5">
      <c r="A6" s="19" t="s">
        <v>595</v>
      </c>
      <c r="B6" s="20">
        <v>5834</v>
      </c>
      <c r="C6" s="21" t="s">
        <v>16</v>
      </c>
      <c r="D6" s="21" t="s">
        <v>596</v>
      </c>
      <c r="G6" s="15" t="s">
        <v>597</v>
      </c>
    </row>
    <row r="7" spans="1:7" ht="25.5">
      <c r="A7" s="19" t="s">
        <v>405</v>
      </c>
      <c r="B7" s="20">
        <v>4861</v>
      </c>
      <c r="C7" s="17" t="s">
        <v>406</v>
      </c>
      <c r="D7" s="17" t="s">
        <v>407</v>
      </c>
      <c r="E7" s="17" t="s">
        <v>487</v>
      </c>
      <c r="F7" s="18">
        <v>800</v>
      </c>
      <c r="G7" s="15" t="s">
        <v>408</v>
      </c>
    </row>
    <row r="8" spans="1:7" ht="25.5">
      <c r="A8" s="19" t="s">
        <v>405</v>
      </c>
      <c r="B8" s="20">
        <v>4861</v>
      </c>
      <c r="C8" s="17" t="s">
        <v>556</v>
      </c>
      <c r="D8" s="17" t="s">
        <v>407</v>
      </c>
      <c r="E8" s="17" t="s">
        <v>487</v>
      </c>
      <c r="F8" s="18">
        <v>800</v>
      </c>
      <c r="G8" s="15" t="s">
        <v>704</v>
      </c>
    </row>
    <row r="9" spans="1:7" ht="25.5">
      <c r="A9" s="19" t="s">
        <v>12</v>
      </c>
      <c r="B9" s="20">
        <v>4292</v>
      </c>
      <c r="C9" s="17" t="s">
        <v>8</v>
      </c>
      <c r="D9" s="17" t="s">
        <v>13</v>
      </c>
      <c r="E9" s="17" t="s">
        <v>85</v>
      </c>
      <c r="F9" s="18">
        <v>309</v>
      </c>
      <c r="G9" s="15" t="s">
        <v>14</v>
      </c>
    </row>
    <row r="10" spans="1:7" ht="25.5">
      <c r="A10" s="40" t="s">
        <v>778</v>
      </c>
      <c r="B10" s="20">
        <v>4824</v>
      </c>
      <c r="C10" s="41" t="s">
        <v>774</v>
      </c>
      <c r="D10" s="41" t="s">
        <v>775</v>
      </c>
      <c r="F10" s="22"/>
      <c r="G10" s="40" t="s">
        <v>781</v>
      </c>
    </row>
    <row r="11" spans="1:7" ht="25.5">
      <c r="A11" s="19" t="s">
        <v>15</v>
      </c>
      <c r="B11" s="20">
        <v>5806</v>
      </c>
      <c r="C11" s="17" t="s">
        <v>16</v>
      </c>
      <c r="D11" s="17" t="s">
        <v>17</v>
      </c>
      <c r="E11" s="17" t="s">
        <v>500</v>
      </c>
      <c r="F11" s="18">
        <v>800</v>
      </c>
      <c r="G11" s="15" t="s">
        <v>18</v>
      </c>
    </row>
    <row r="12" spans="1:7" ht="38.25">
      <c r="A12" s="19" t="s">
        <v>19</v>
      </c>
      <c r="B12" s="20">
        <v>4490</v>
      </c>
      <c r="C12" s="17" t="s">
        <v>8</v>
      </c>
      <c r="D12" s="17" t="s">
        <v>20</v>
      </c>
      <c r="E12" s="39" t="s">
        <v>25</v>
      </c>
      <c r="F12" s="18">
        <v>760</v>
      </c>
      <c r="G12" s="15" t="s">
        <v>21</v>
      </c>
    </row>
    <row r="13" spans="1:7">
      <c r="A13" s="19" t="s">
        <v>22</v>
      </c>
      <c r="B13" s="20">
        <v>4239</v>
      </c>
      <c r="C13" s="17" t="s">
        <v>23</v>
      </c>
      <c r="D13" s="17" t="s">
        <v>24</v>
      </c>
      <c r="E13" s="17" t="s">
        <v>25</v>
      </c>
      <c r="F13" s="18">
        <v>750</v>
      </c>
      <c r="G13" s="40" t="s">
        <v>26</v>
      </c>
    </row>
    <row r="14" spans="1:7" ht="25.5">
      <c r="A14" s="19" t="s">
        <v>27</v>
      </c>
      <c r="B14" s="20">
        <v>5274</v>
      </c>
      <c r="C14" s="17" t="s">
        <v>8</v>
      </c>
      <c r="G14" s="15" t="s">
        <v>29</v>
      </c>
    </row>
    <row r="15" spans="1:7" ht="51">
      <c r="A15" s="19" t="s">
        <v>30</v>
      </c>
      <c r="B15" s="20">
        <v>5854</v>
      </c>
      <c r="C15" s="17" t="s">
        <v>8</v>
      </c>
      <c r="D15" s="17" t="s">
        <v>31</v>
      </c>
      <c r="E15" s="17" t="s">
        <v>501</v>
      </c>
      <c r="F15" s="18">
        <v>905</v>
      </c>
      <c r="G15" s="15" t="s">
        <v>32</v>
      </c>
    </row>
    <row r="16" spans="1:7" ht="25.5">
      <c r="A16" s="19" t="s">
        <v>33</v>
      </c>
      <c r="B16" s="20">
        <v>5449</v>
      </c>
      <c r="C16" s="17" t="s">
        <v>34</v>
      </c>
      <c r="D16" s="17" t="s">
        <v>35</v>
      </c>
      <c r="E16" s="17" t="s">
        <v>502</v>
      </c>
      <c r="F16" s="22">
        <v>1602</v>
      </c>
      <c r="G16" s="40" t="s">
        <v>741</v>
      </c>
    </row>
    <row r="17" spans="1:7">
      <c r="A17" s="19" t="s">
        <v>36</v>
      </c>
      <c r="B17" s="20">
        <v>5057</v>
      </c>
      <c r="C17" s="17" t="s">
        <v>16</v>
      </c>
      <c r="D17" s="17" t="s">
        <v>17</v>
      </c>
      <c r="E17" s="17" t="s">
        <v>37</v>
      </c>
      <c r="F17" s="18">
        <v>800</v>
      </c>
      <c r="G17" s="40" t="s">
        <v>793</v>
      </c>
    </row>
    <row r="18" spans="1:7" ht="38.25">
      <c r="A18" s="19" t="s">
        <v>36</v>
      </c>
      <c r="B18" s="20">
        <v>5057</v>
      </c>
      <c r="C18" s="17" t="s">
        <v>38</v>
      </c>
      <c r="D18" s="17" t="s">
        <v>39</v>
      </c>
      <c r="F18" s="18">
        <v>800</v>
      </c>
      <c r="G18" s="15" t="s">
        <v>488</v>
      </c>
    </row>
    <row r="19" spans="1:7" ht="38.25">
      <c r="A19" s="19" t="s">
        <v>36</v>
      </c>
      <c r="B19" s="20">
        <v>5057</v>
      </c>
      <c r="C19" s="21" t="s">
        <v>34</v>
      </c>
      <c r="D19" s="21" t="s">
        <v>572</v>
      </c>
      <c r="F19" s="18">
        <v>800</v>
      </c>
      <c r="G19" s="40" t="s">
        <v>619</v>
      </c>
    </row>
    <row r="20" spans="1:7" ht="51">
      <c r="A20" s="19" t="s">
        <v>40</v>
      </c>
      <c r="B20" s="20">
        <v>4010</v>
      </c>
      <c r="C20" s="17" t="s">
        <v>23</v>
      </c>
      <c r="D20" s="17" t="s">
        <v>24</v>
      </c>
      <c r="E20" s="17" t="s">
        <v>25</v>
      </c>
      <c r="F20" s="18">
        <v>925</v>
      </c>
      <c r="G20" s="15" t="s">
        <v>41</v>
      </c>
    </row>
    <row r="21" spans="1:7">
      <c r="A21" s="19" t="s">
        <v>42</v>
      </c>
      <c r="B21" s="20">
        <v>4374</v>
      </c>
      <c r="C21" s="17" t="s">
        <v>34</v>
      </c>
      <c r="D21" s="17" t="s">
        <v>35</v>
      </c>
      <c r="E21" s="17" t="s">
        <v>502</v>
      </c>
      <c r="F21" s="18">
        <v>849</v>
      </c>
      <c r="G21" s="15" t="s">
        <v>741</v>
      </c>
    </row>
    <row r="22" spans="1:7">
      <c r="A22" s="19" t="s">
        <v>42</v>
      </c>
      <c r="B22" s="20">
        <v>4374</v>
      </c>
      <c r="C22" s="17" t="s">
        <v>43</v>
      </c>
      <c r="D22" s="17" t="s">
        <v>44</v>
      </c>
      <c r="E22" s="17" t="s">
        <v>218</v>
      </c>
      <c r="F22" s="18">
        <v>800</v>
      </c>
      <c r="G22" s="15" t="s">
        <v>45</v>
      </c>
    </row>
    <row r="23" spans="1:7">
      <c r="A23" s="19" t="s">
        <v>42</v>
      </c>
      <c r="B23" s="20">
        <v>4374</v>
      </c>
      <c r="C23" s="17" t="s">
        <v>16</v>
      </c>
      <c r="D23" s="17" t="s">
        <v>17</v>
      </c>
      <c r="E23" s="17" t="s">
        <v>49</v>
      </c>
      <c r="F23" s="18">
        <v>800</v>
      </c>
      <c r="G23" s="15" t="s">
        <v>46</v>
      </c>
    </row>
    <row r="24" spans="1:7" ht="38.25">
      <c r="A24" s="19" t="s">
        <v>42</v>
      </c>
      <c r="B24" s="20">
        <v>4374</v>
      </c>
      <c r="C24" s="17" t="s">
        <v>38</v>
      </c>
      <c r="D24" s="17" t="s">
        <v>39</v>
      </c>
      <c r="F24" s="18">
        <v>800</v>
      </c>
      <c r="G24" s="15" t="s">
        <v>489</v>
      </c>
    </row>
    <row r="25" spans="1:7" ht="25.5">
      <c r="A25" s="19" t="s">
        <v>42</v>
      </c>
      <c r="B25" s="20">
        <v>4374</v>
      </c>
      <c r="C25" s="17" t="s">
        <v>47</v>
      </c>
      <c r="D25" s="17" t="s">
        <v>48</v>
      </c>
      <c r="E25" s="17" t="s">
        <v>49</v>
      </c>
      <c r="F25" s="18">
        <v>800</v>
      </c>
      <c r="G25" s="15" t="s">
        <v>50</v>
      </c>
    </row>
    <row r="26" spans="1:7" ht="38.25">
      <c r="A26" s="19" t="s">
        <v>42</v>
      </c>
      <c r="B26" s="20">
        <v>4374</v>
      </c>
      <c r="C26" s="21" t="s">
        <v>633</v>
      </c>
      <c r="D26" s="21" t="s">
        <v>635</v>
      </c>
      <c r="E26" s="21" t="s">
        <v>117</v>
      </c>
      <c r="F26" s="18">
        <v>800</v>
      </c>
      <c r="G26" s="40" t="s">
        <v>761</v>
      </c>
    </row>
    <row r="27" spans="1:7" ht="114.75">
      <c r="A27" s="19" t="s">
        <v>42</v>
      </c>
      <c r="B27" s="20">
        <v>4374</v>
      </c>
      <c r="C27" s="23" t="s">
        <v>631</v>
      </c>
      <c r="D27" s="21" t="s">
        <v>632</v>
      </c>
      <c r="E27" s="21" t="s">
        <v>117</v>
      </c>
      <c r="F27" s="24">
        <f>260*3.28084</f>
        <v>853.01840000000004</v>
      </c>
      <c r="G27" s="25" t="s">
        <v>692</v>
      </c>
    </row>
    <row r="28" spans="1:7">
      <c r="A28" s="19" t="s">
        <v>563</v>
      </c>
      <c r="B28" s="20">
        <v>4171</v>
      </c>
      <c r="C28" s="21" t="s">
        <v>34</v>
      </c>
      <c r="D28" s="21" t="s">
        <v>561</v>
      </c>
      <c r="E28" s="17" t="s">
        <v>555</v>
      </c>
      <c r="F28" s="22">
        <v>1000</v>
      </c>
      <c r="G28" s="15" t="s">
        <v>615</v>
      </c>
    </row>
    <row r="29" spans="1:7" ht="25.5">
      <c r="A29" s="19" t="s">
        <v>668</v>
      </c>
      <c r="B29" s="20">
        <v>5822</v>
      </c>
      <c r="C29" s="21" t="s">
        <v>633</v>
      </c>
      <c r="D29" s="21" t="s">
        <v>669</v>
      </c>
      <c r="E29" s="17" t="s">
        <v>583</v>
      </c>
      <c r="F29" s="22">
        <v>1000</v>
      </c>
      <c r="G29" s="15" t="s">
        <v>670</v>
      </c>
    </row>
    <row r="30" spans="1:7" ht="25.5">
      <c r="A30" s="40" t="s">
        <v>784</v>
      </c>
      <c r="B30" s="20">
        <v>5130</v>
      </c>
      <c r="C30" s="41" t="s">
        <v>774</v>
      </c>
      <c r="D30" s="41" t="s">
        <v>775</v>
      </c>
      <c r="F30" s="22"/>
      <c r="G30" s="40" t="s">
        <v>785</v>
      </c>
    </row>
    <row r="31" spans="1:7" ht="25.5">
      <c r="A31" s="19" t="s">
        <v>51</v>
      </c>
      <c r="B31" s="20">
        <v>4189</v>
      </c>
      <c r="C31" s="21" t="s">
        <v>633</v>
      </c>
      <c r="D31" s="17" t="s">
        <v>52</v>
      </c>
      <c r="E31" s="17" t="s">
        <v>503</v>
      </c>
      <c r="F31" s="18">
        <v>800</v>
      </c>
      <c r="G31" s="40" t="s">
        <v>755</v>
      </c>
    </row>
    <row r="32" spans="1:7" ht="38.25">
      <c r="A32" s="19" t="s">
        <v>51</v>
      </c>
      <c r="B32" s="20">
        <v>4189</v>
      </c>
      <c r="C32" s="41" t="s">
        <v>643</v>
      </c>
      <c r="D32" s="21" t="s">
        <v>644</v>
      </c>
      <c r="E32" s="17" t="s">
        <v>503</v>
      </c>
      <c r="F32" s="18">
        <v>780</v>
      </c>
      <c r="G32" s="40" t="s">
        <v>645</v>
      </c>
    </row>
    <row r="33" spans="1:7" ht="38.25">
      <c r="A33" s="19" t="s">
        <v>421</v>
      </c>
      <c r="B33" s="20">
        <v>5826</v>
      </c>
      <c r="C33" s="17" t="s">
        <v>8</v>
      </c>
      <c r="D33" s="17" t="s">
        <v>418</v>
      </c>
      <c r="E33" s="17" t="s">
        <v>77</v>
      </c>
      <c r="F33" s="18">
        <v>1000</v>
      </c>
      <c r="G33" s="40" t="s">
        <v>739</v>
      </c>
    </row>
    <row r="34" spans="1:7" ht="51">
      <c r="A34" s="19" t="s">
        <v>564</v>
      </c>
      <c r="B34" s="20">
        <v>4710</v>
      </c>
      <c r="C34" s="21" t="s">
        <v>34</v>
      </c>
      <c r="D34" s="21" t="s">
        <v>565</v>
      </c>
      <c r="E34" s="17" t="s">
        <v>555</v>
      </c>
      <c r="F34" s="22">
        <v>940</v>
      </c>
      <c r="G34" s="15" t="s">
        <v>616</v>
      </c>
    </row>
    <row r="35" spans="1:7">
      <c r="A35" s="19" t="s">
        <v>53</v>
      </c>
      <c r="B35" s="20">
        <v>5659</v>
      </c>
      <c r="C35" s="17" t="s">
        <v>34</v>
      </c>
      <c r="D35" s="17" t="s">
        <v>35</v>
      </c>
      <c r="E35" s="17" t="s">
        <v>504</v>
      </c>
      <c r="F35" s="22">
        <v>1840</v>
      </c>
      <c r="G35" s="15" t="s">
        <v>742</v>
      </c>
    </row>
    <row r="36" spans="1:7" ht="25.5">
      <c r="A36" s="19" t="s">
        <v>53</v>
      </c>
      <c r="B36" s="20">
        <v>5659</v>
      </c>
      <c r="C36" s="17" t="s">
        <v>38</v>
      </c>
      <c r="D36" s="17" t="s">
        <v>39</v>
      </c>
      <c r="F36" s="22">
        <v>1840</v>
      </c>
      <c r="G36" s="15" t="s">
        <v>488</v>
      </c>
    </row>
    <row r="37" spans="1:7" ht="25.5">
      <c r="A37" s="19" t="s">
        <v>54</v>
      </c>
      <c r="B37" s="20">
        <v>4504</v>
      </c>
      <c r="C37" s="17" t="s">
        <v>556</v>
      </c>
      <c r="D37" s="17" t="s">
        <v>411</v>
      </c>
      <c r="E37" s="17" t="s">
        <v>74</v>
      </c>
      <c r="F37" s="18">
        <v>800</v>
      </c>
      <c r="G37" s="15" t="s">
        <v>702</v>
      </c>
    </row>
    <row r="38" spans="1:7">
      <c r="A38" s="19" t="s">
        <v>54</v>
      </c>
      <c r="B38" s="20">
        <v>4504</v>
      </c>
      <c r="C38" s="17" t="s">
        <v>16</v>
      </c>
      <c r="D38" s="17" t="s">
        <v>17</v>
      </c>
      <c r="E38" s="17" t="s">
        <v>490</v>
      </c>
      <c r="F38" s="18">
        <v>800</v>
      </c>
      <c r="G38" s="40" t="s">
        <v>46</v>
      </c>
    </row>
    <row r="39" spans="1:7" ht="25.5">
      <c r="A39" s="19" t="s">
        <v>54</v>
      </c>
      <c r="B39" s="20">
        <v>4504</v>
      </c>
      <c r="C39" s="17" t="s">
        <v>38</v>
      </c>
      <c r="D39" s="17" t="s">
        <v>39</v>
      </c>
      <c r="F39" s="18">
        <v>800</v>
      </c>
      <c r="G39" s="15" t="s">
        <v>488</v>
      </c>
    </row>
    <row r="40" spans="1:7" ht="38.25">
      <c r="A40" s="19" t="s">
        <v>54</v>
      </c>
      <c r="B40" s="20">
        <v>4504</v>
      </c>
      <c r="C40" s="17" t="s">
        <v>55</v>
      </c>
      <c r="D40" s="17" t="s">
        <v>56</v>
      </c>
      <c r="E40" s="17" t="s">
        <v>49</v>
      </c>
      <c r="F40" s="18">
        <v>761.5</v>
      </c>
    </row>
    <row r="41" spans="1:7" ht="25.5">
      <c r="A41" s="19" t="s">
        <v>435</v>
      </c>
      <c r="B41" s="20">
        <v>4304</v>
      </c>
      <c r="C41" s="17" t="s">
        <v>290</v>
      </c>
      <c r="D41" s="17" t="s">
        <v>427</v>
      </c>
      <c r="E41" s="17" t="s">
        <v>505</v>
      </c>
      <c r="F41" s="18">
        <v>905</v>
      </c>
      <c r="G41" s="15" t="s">
        <v>436</v>
      </c>
    </row>
    <row r="42" spans="1:7" ht="38.25">
      <c r="A42" s="40" t="s">
        <v>779</v>
      </c>
      <c r="B42" s="20">
        <v>5081</v>
      </c>
      <c r="C42" s="41" t="s">
        <v>774</v>
      </c>
      <c r="D42" s="41" t="s">
        <v>775</v>
      </c>
      <c r="F42" s="22"/>
      <c r="G42" s="40" t="s">
        <v>780</v>
      </c>
    </row>
    <row r="43" spans="1:7" ht="51">
      <c r="A43" s="19" t="s">
        <v>446</v>
      </c>
      <c r="B43" s="20">
        <v>4836</v>
      </c>
      <c r="C43" s="17" t="s">
        <v>16</v>
      </c>
      <c r="D43" s="17" t="s">
        <v>17</v>
      </c>
      <c r="E43" s="17" t="s">
        <v>506</v>
      </c>
      <c r="F43" s="22">
        <v>1600</v>
      </c>
      <c r="G43" s="40" t="s">
        <v>794</v>
      </c>
    </row>
    <row r="44" spans="1:7" ht="38.25">
      <c r="A44" s="19" t="s">
        <v>57</v>
      </c>
      <c r="B44" s="20">
        <v>3748</v>
      </c>
      <c r="C44" s="17" t="s">
        <v>34</v>
      </c>
      <c r="D44" s="17" t="s">
        <v>58</v>
      </c>
      <c r="E44" s="17" t="s">
        <v>507</v>
      </c>
      <c r="F44" s="18">
        <v>941</v>
      </c>
      <c r="G44" s="40" t="s">
        <v>741</v>
      </c>
    </row>
    <row r="45" spans="1:7" ht="25.5">
      <c r="A45" s="19" t="s">
        <v>59</v>
      </c>
      <c r="B45" s="20">
        <v>5115</v>
      </c>
      <c r="C45" s="17" t="s">
        <v>633</v>
      </c>
      <c r="D45" s="17" t="s">
        <v>60</v>
      </c>
      <c r="E45" s="17" t="s">
        <v>10</v>
      </c>
      <c r="F45" s="18">
        <v>231</v>
      </c>
      <c r="G45" s="40" t="s">
        <v>752</v>
      </c>
    </row>
    <row r="46" spans="1:7" ht="51">
      <c r="A46" s="19" t="s">
        <v>61</v>
      </c>
      <c r="B46" s="20">
        <v>4308</v>
      </c>
      <c r="C46" s="17" t="s">
        <v>62</v>
      </c>
      <c r="D46" s="17" t="s">
        <v>17</v>
      </c>
      <c r="F46" s="22">
        <v>2400</v>
      </c>
      <c r="G46" s="15" t="s">
        <v>63</v>
      </c>
    </row>
    <row r="47" spans="1:7" ht="51">
      <c r="A47" s="19" t="s">
        <v>64</v>
      </c>
      <c r="B47" s="20">
        <v>5298</v>
      </c>
      <c r="C47" s="17" t="s">
        <v>34</v>
      </c>
      <c r="D47" s="17" t="s">
        <v>35</v>
      </c>
      <c r="E47" s="17" t="s">
        <v>508</v>
      </c>
      <c r="F47" s="18">
        <v>953</v>
      </c>
      <c r="G47" s="15" t="s">
        <v>509</v>
      </c>
    </row>
    <row r="48" spans="1:7">
      <c r="A48" s="19" t="s">
        <v>570</v>
      </c>
      <c r="B48" s="20">
        <v>6182</v>
      </c>
      <c r="C48" s="21" t="s">
        <v>34</v>
      </c>
      <c r="D48" s="21" t="s">
        <v>571</v>
      </c>
      <c r="E48" s="17" t="s">
        <v>555</v>
      </c>
      <c r="F48" s="22">
        <v>1000</v>
      </c>
      <c r="G48" s="15" t="s">
        <v>693</v>
      </c>
    </row>
    <row r="49" spans="1:7" ht="51">
      <c r="A49" s="19" t="s">
        <v>65</v>
      </c>
      <c r="B49" s="20">
        <v>4852</v>
      </c>
      <c r="C49" s="17" t="s">
        <v>38</v>
      </c>
      <c r="D49" s="17" t="s">
        <v>39</v>
      </c>
      <c r="F49" s="18">
        <v>800</v>
      </c>
      <c r="G49" s="15" t="s">
        <v>488</v>
      </c>
    </row>
    <row r="50" spans="1:7" ht="51">
      <c r="A50" s="19" t="s">
        <v>65</v>
      </c>
      <c r="B50" s="20">
        <v>4852</v>
      </c>
      <c r="C50" s="41" t="s">
        <v>786</v>
      </c>
      <c r="D50" s="41" t="s">
        <v>787</v>
      </c>
      <c r="E50" s="41" t="s">
        <v>762</v>
      </c>
      <c r="F50" s="18">
        <v>800</v>
      </c>
      <c r="G50" s="40" t="s">
        <v>788</v>
      </c>
    </row>
    <row r="51" spans="1:7" ht="25.5">
      <c r="A51" s="19" t="s">
        <v>66</v>
      </c>
      <c r="B51" s="20">
        <v>5391</v>
      </c>
      <c r="C51" s="17" t="s">
        <v>55</v>
      </c>
      <c r="D51" s="17" t="s">
        <v>67</v>
      </c>
      <c r="E51" s="17" t="s">
        <v>510</v>
      </c>
      <c r="F51" s="18">
        <v>662</v>
      </c>
      <c r="G51" s="15" t="s">
        <v>68</v>
      </c>
    </row>
    <row r="52" spans="1:7" ht="25.5">
      <c r="A52" s="19" t="s">
        <v>66</v>
      </c>
      <c r="B52" s="20">
        <v>5391</v>
      </c>
      <c r="C52" s="17" t="s">
        <v>69</v>
      </c>
      <c r="D52" s="17" t="s">
        <v>17</v>
      </c>
      <c r="E52" s="17" t="s">
        <v>37</v>
      </c>
      <c r="F52" s="18">
        <v>800</v>
      </c>
      <c r="G52" s="40" t="s">
        <v>70</v>
      </c>
    </row>
    <row r="53" spans="1:7" ht="38.25">
      <c r="A53" s="15" t="s">
        <v>690</v>
      </c>
      <c r="B53" s="20">
        <v>4227</v>
      </c>
      <c r="C53" s="21" t="s">
        <v>674</v>
      </c>
      <c r="D53" s="21" t="s">
        <v>673</v>
      </c>
      <c r="E53" s="21" t="s">
        <v>689</v>
      </c>
      <c r="F53" s="49">
        <v>1.0150462962962964E-2</v>
      </c>
      <c r="G53" s="40" t="s">
        <v>691</v>
      </c>
    </row>
    <row r="54" spans="1:7" ht="25.5">
      <c r="A54" s="19" t="s">
        <v>608</v>
      </c>
      <c r="B54" s="20">
        <v>5764</v>
      </c>
      <c r="C54" s="17" t="s">
        <v>8</v>
      </c>
      <c r="D54" s="17" t="s">
        <v>609</v>
      </c>
      <c r="E54" s="21" t="s">
        <v>612</v>
      </c>
      <c r="F54" s="18" t="s">
        <v>610</v>
      </c>
      <c r="G54" s="15" t="s">
        <v>611</v>
      </c>
    </row>
    <row r="55" spans="1:7" ht="38.25">
      <c r="A55" s="15" t="s">
        <v>608</v>
      </c>
      <c r="B55" s="20">
        <v>5764</v>
      </c>
      <c r="C55" s="21" t="s">
        <v>34</v>
      </c>
      <c r="D55" s="21" t="s">
        <v>561</v>
      </c>
      <c r="G55" s="15" t="s">
        <v>560</v>
      </c>
    </row>
    <row r="56" spans="1:7">
      <c r="A56" s="19" t="s">
        <v>71</v>
      </c>
      <c r="B56" s="20">
        <v>4399</v>
      </c>
      <c r="C56" s="21" t="s">
        <v>469</v>
      </c>
      <c r="D56" s="21" t="s">
        <v>655</v>
      </c>
      <c r="G56" s="26" t="s">
        <v>656</v>
      </c>
    </row>
    <row r="57" spans="1:7" ht="25.5">
      <c r="A57" s="19" t="s">
        <v>71</v>
      </c>
      <c r="B57" s="20">
        <v>4399</v>
      </c>
      <c r="C57" s="17" t="s">
        <v>72</v>
      </c>
      <c r="D57" s="17" t="s">
        <v>73</v>
      </c>
      <c r="E57" s="17" t="s">
        <v>74</v>
      </c>
      <c r="F57" s="18">
        <v>800</v>
      </c>
      <c r="G57" s="15" t="s">
        <v>75</v>
      </c>
    </row>
    <row r="58" spans="1:7">
      <c r="A58" s="19" t="s">
        <v>71</v>
      </c>
      <c r="B58" s="20">
        <v>4399</v>
      </c>
      <c r="C58" s="17" t="s">
        <v>556</v>
      </c>
      <c r="D58" s="17" t="s">
        <v>411</v>
      </c>
      <c r="E58" s="17" t="s">
        <v>49</v>
      </c>
      <c r="F58" s="18">
        <v>800</v>
      </c>
      <c r="G58" s="15" t="s">
        <v>702</v>
      </c>
    </row>
    <row r="59" spans="1:7">
      <c r="A59" s="19" t="s">
        <v>71</v>
      </c>
      <c r="B59" s="20">
        <v>4399</v>
      </c>
      <c r="C59" s="17" t="s">
        <v>43</v>
      </c>
      <c r="D59" s="17" t="s">
        <v>44</v>
      </c>
      <c r="E59" s="17" t="s">
        <v>218</v>
      </c>
      <c r="F59" s="18">
        <v>800</v>
      </c>
      <c r="G59" s="15" t="s">
        <v>45</v>
      </c>
    </row>
    <row r="60" spans="1:7">
      <c r="A60" s="19" t="s">
        <v>71</v>
      </c>
      <c r="B60" s="20">
        <v>4399</v>
      </c>
      <c r="C60" s="17" t="s">
        <v>8</v>
      </c>
      <c r="D60" s="17" t="s">
        <v>76</v>
      </c>
      <c r="E60" s="17" t="s">
        <v>77</v>
      </c>
      <c r="F60" s="18">
        <v>712</v>
      </c>
      <c r="G60" s="15" t="s">
        <v>78</v>
      </c>
    </row>
    <row r="61" spans="1:7">
      <c r="A61" s="19" t="s">
        <v>71</v>
      </c>
      <c r="B61" s="20">
        <v>4399</v>
      </c>
      <c r="C61" s="17" t="s">
        <v>79</v>
      </c>
      <c r="D61" s="17" t="s">
        <v>17</v>
      </c>
      <c r="F61" s="18">
        <v>800</v>
      </c>
    </row>
    <row r="62" spans="1:7" ht="25.5">
      <c r="A62" s="19" t="s">
        <v>71</v>
      </c>
      <c r="B62" s="20">
        <v>4399</v>
      </c>
      <c r="C62" s="17" t="s">
        <v>47</v>
      </c>
      <c r="D62" s="17" t="s">
        <v>17</v>
      </c>
      <c r="E62" s="17" t="s">
        <v>49</v>
      </c>
      <c r="F62" s="18">
        <v>800</v>
      </c>
      <c r="G62" s="15" t="s">
        <v>50</v>
      </c>
    </row>
    <row r="63" spans="1:7">
      <c r="A63" s="19" t="s">
        <v>71</v>
      </c>
      <c r="B63" s="20">
        <v>4399</v>
      </c>
      <c r="C63" s="17" t="s">
        <v>640</v>
      </c>
      <c r="D63" s="17" t="s">
        <v>641</v>
      </c>
      <c r="E63" s="17" t="s">
        <v>49</v>
      </c>
      <c r="F63" s="18">
        <v>800</v>
      </c>
      <c r="G63" s="27" t="s">
        <v>642</v>
      </c>
    </row>
    <row r="64" spans="1:7" ht="38.25">
      <c r="A64" s="19" t="s">
        <v>80</v>
      </c>
      <c r="B64" s="20">
        <v>4136</v>
      </c>
      <c r="C64" s="17" t="s">
        <v>38</v>
      </c>
      <c r="D64" s="17" t="s">
        <v>39</v>
      </c>
      <c r="F64" s="18">
        <v>800</v>
      </c>
      <c r="G64" s="15" t="s">
        <v>488</v>
      </c>
    </row>
    <row r="65" spans="1:7" ht="25.5">
      <c r="A65" s="19" t="s">
        <v>80</v>
      </c>
      <c r="B65" s="20">
        <v>4136</v>
      </c>
      <c r="C65" s="21" t="s">
        <v>633</v>
      </c>
      <c r="D65" s="17" t="s">
        <v>60</v>
      </c>
      <c r="E65" s="17" t="s">
        <v>77</v>
      </c>
      <c r="F65" s="18">
        <v>835</v>
      </c>
      <c r="G65" s="40" t="s">
        <v>760</v>
      </c>
    </row>
    <row r="66" spans="1:7" ht="52.5" customHeight="1">
      <c r="A66" s="19" t="s">
        <v>80</v>
      </c>
      <c r="B66" s="20">
        <v>4136</v>
      </c>
      <c r="C66" s="17" t="s">
        <v>8</v>
      </c>
      <c r="D66" s="17" t="s">
        <v>429</v>
      </c>
      <c r="E66" s="17" t="s">
        <v>77</v>
      </c>
      <c r="F66" s="18" t="s">
        <v>28</v>
      </c>
      <c r="G66" s="15" t="s">
        <v>431</v>
      </c>
    </row>
    <row r="67" spans="1:7" ht="15" customHeight="1">
      <c r="A67" s="19" t="s">
        <v>81</v>
      </c>
      <c r="B67" s="20">
        <v>5137</v>
      </c>
      <c r="C67" s="17" t="s">
        <v>34</v>
      </c>
      <c r="D67" s="17" t="s">
        <v>58</v>
      </c>
      <c r="E67" s="17" t="s">
        <v>507</v>
      </c>
      <c r="F67" s="18">
        <v>914</v>
      </c>
      <c r="G67" s="15" t="s">
        <v>743</v>
      </c>
    </row>
    <row r="68" spans="1:7" ht="30" customHeight="1">
      <c r="A68" s="19" t="s">
        <v>415</v>
      </c>
      <c r="B68" s="20">
        <v>4759</v>
      </c>
      <c r="C68" s="17" t="s">
        <v>416</v>
      </c>
      <c r="D68" s="17" t="s">
        <v>417</v>
      </c>
      <c r="E68" s="17" t="s">
        <v>77</v>
      </c>
      <c r="F68" s="18">
        <v>800</v>
      </c>
      <c r="G68" s="15" t="s">
        <v>424</v>
      </c>
    </row>
    <row r="69" spans="1:7" ht="38.25" customHeight="1">
      <c r="A69" s="19" t="s">
        <v>82</v>
      </c>
      <c r="B69" s="20">
        <v>4381</v>
      </c>
      <c r="C69" s="17" t="s">
        <v>47</v>
      </c>
      <c r="D69" s="17" t="s">
        <v>31</v>
      </c>
      <c r="E69" s="21" t="s">
        <v>672</v>
      </c>
      <c r="F69" s="22">
        <v>1000</v>
      </c>
      <c r="G69" s="15" t="s">
        <v>671</v>
      </c>
    </row>
    <row r="70" spans="1:7" ht="12.75" customHeight="1">
      <c r="A70" s="19" t="s">
        <v>83</v>
      </c>
      <c r="B70" s="20">
        <v>5020</v>
      </c>
      <c r="C70" s="17" t="s">
        <v>34</v>
      </c>
      <c r="D70" s="17" t="s">
        <v>35</v>
      </c>
      <c r="E70" s="17" t="s">
        <v>502</v>
      </c>
      <c r="F70" s="18">
        <v>938</v>
      </c>
      <c r="G70" s="15" t="s">
        <v>682</v>
      </c>
    </row>
    <row r="71" spans="1:7" ht="25.5" customHeight="1">
      <c r="A71" s="19" t="s">
        <v>83</v>
      </c>
      <c r="B71" s="20">
        <v>5020</v>
      </c>
      <c r="C71" s="17" t="s">
        <v>8</v>
      </c>
      <c r="D71" s="17" t="s">
        <v>84</v>
      </c>
      <c r="E71" s="17" t="s">
        <v>85</v>
      </c>
      <c r="F71" s="18">
        <v>806</v>
      </c>
      <c r="G71" s="15" t="s">
        <v>683</v>
      </c>
    </row>
    <row r="72" spans="1:7" ht="39.75" customHeight="1">
      <c r="A72" s="19" t="s">
        <v>86</v>
      </c>
      <c r="B72" s="20">
        <v>6378</v>
      </c>
      <c r="C72" s="17" t="s">
        <v>38</v>
      </c>
      <c r="D72" s="17" t="s">
        <v>39</v>
      </c>
      <c r="F72" s="22">
        <v>3500</v>
      </c>
      <c r="G72" s="15" t="s">
        <v>684</v>
      </c>
    </row>
    <row r="73" spans="1:7">
      <c r="A73" s="19" t="s">
        <v>86</v>
      </c>
      <c r="B73" s="20">
        <v>6378</v>
      </c>
      <c r="C73" s="17" t="s">
        <v>47</v>
      </c>
      <c r="D73" s="17" t="s">
        <v>89</v>
      </c>
      <c r="E73" s="17" t="s">
        <v>49</v>
      </c>
      <c r="F73" s="22">
        <v>4000</v>
      </c>
      <c r="G73" s="28"/>
    </row>
    <row r="74" spans="1:7" ht="25.5">
      <c r="A74" s="19" t="s">
        <v>86</v>
      </c>
      <c r="B74" s="20">
        <v>6378</v>
      </c>
      <c r="C74" s="17" t="s">
        <v>556</v>
      </c>
      <c r="D74" s="17" t="s">
        <v>425</v>
      </c>
      <c r="E74" s="17" t="s">
        <v>49</v>
      </c>
      <c r="F74" s="18">
        <v>2400</v>
      </c>
      <c r="G74" s="15" t="s">
        <v>702</v>
      </c>
    </row>
    <row r="75" spans="1:7" ht="38.25">
      <c r="A75" s="19" t="s">
        <v>86</v>
      </c>
      <c r="B75" s="20">
        <v>6378</v>
      </c>
      <c r="C75" s="17" t="s">
        <v>8</v>
      </c>
      <c r="D75" s="17" t="s">
        <v>429</v>
      </c>
      <c r="E75" s="17" t="s">
        <v>433</v>
      </c>
      <c r="G75" s="28"/>
    </row>
    <row r="76" spans="1:7" ht="76.5">
      <c r="A76" s="19" t="s">
        <v>86</v>
      </c>
      <c r="B76" s="20">
        <v>6378</v>
      </c>
      <c r="C76" s="29" t="s">
        <v>646</v>
      </c>
      <c r="D76" s="21" t="s">
        <v>647</v>
      </c>
      <c r="E76" s="21" t="s">
        <v>505</v>
      </c>
      <c r="F76" s="22">
        <v>3000</v>
      </c>
      <c r="G76" s="15" t="s">
        <v>685</v>
      </c>
    </row>
    <row r="77" spans="1:7" ht="25.5">
      <c r="A77" s="15" t="s">
        <v>657</v>
      </c>
      <c r="B77" s="20">
        <v>4773</v>
      </c>
      <c r="C77" s="29" t="s">
        <v>469</v>
      </c>
      <c r="D77" s="21" t="s">
        <v>648</v>
      </c>
      <c r="E77" s="21" t="s">
        <v>77</v>
      </c>
      <c r="F77" s="22">
        <v>900</v>
      </c>
      <c r="G77" s="30" t="s">
        <v>705</v>
      </c>
    </row>
    <row r="78" spans="1:7" ht="25.5" customHeight="1">
      <c r="A78" s="1" t="s">
        <v>721</v>
      </c>
      <c r="B78" s="20">
        <v>5661</v>
      </c>
      <c r="C78" s="39" t="s">
        <v>722</v>
      </c>
      <c r="D78" s="39" t="s">
        <v>712</v>
      </c>
      <c r="F78" s="42" t="s">
        <v>724</v>
      </c>
    </row>
    <row r="79" spans="1:7" ht="39.75" customHeight="1">
      <c r="A79" s="19" t="s">
        <v>90</v>
      </c>
      <c r="B79" s="20">
        <v>4469</v>
      </c>
      <c r="C79" s="17" t="s">
        <v>8</v>
      </c>
      <c r="D79" s="17" t="s">
        <v>91</v>
      </c>
      <c r="E79" s="17" t="s">
        <v>511</v>
      </c>
      <c r="F79" s="18">
        <v>510</v>
      </c>
      <c r="G79" s="40" t="s">
        <v>740</v>
      </c>
    </row>
    <row r="80" spans="1:7" ht="52.5" customHeight="1">
      <c r="A80" s="19" t="s">
        <v>92</v>
      </c>
      <c r="B80" s="20">
        <v>5115</v>
      </c>
      <c r="C80" s="17" t="s">
        <v>8</v>
      </c>
      <c r="D80" s="17" t="s">
        <v>9</v>
      </c>
      <c r="E80" s="17" t="s">
        <v>93</v>
      </c>
      <c r="F80" s="18">
        <v>641</v>
      </c>
      <c r="G80" s="28"/>
    </row>
    <row r="81" spans="1:7" ht="38.25" customHeight="1">
      <c r="A81" s="1" t="s">
        <v>92</v>
      </c>
      <c r="B81" s="20">
        <v>5115</v>
      </c>
      <c r="C81" s="39" t="s">
        <v>69</v>
      </c>
      <c r="D81" s="39" t="s">
        <v>728</v>
      </c>
      <c r="G81" s="40" t="s">
        <v>729</v>
      </c>
    </row>
    <row r="82" spans="1:7" ht="15" customHeight="1">
      <c r="A82" s="19" t="s">
        <v>92</v>
      </c>
      <c r="B82" s="20">
        <v>5115</v>
      </c>
      <c r="C82" s="41" t="s">
        <v>16</v>
      </c>
      <c r="G82" s="55" t="s">
        <v>792</v>
      </c>
    </row>
    <row r="83" spans="1:7" ht="25.5" customHeight="1">
      <c r="A83" s="1" t="s">
        <v>716</v>
      </c>
      <c r="B83" s="20">
        <v>6101</v>
      </c>
      <c r="C83" s="39" t="s">
        <v>717</v>
      </c>
      <c r="D83" s="41" t="s">
        <v>712</v>
      </c>
      <c r="E83" s="39" t="s">
        <v>720</v>
      </c>
      <c r="F83" s="42" t="s">
        <v>714</v>
      </c>
      <c r="G83" s="30" t="s">
        <v>726</v>
      </c>
    </row>
    <row r="84" spans="1:7" ht="25.5" customHeight="1">
      <c r="A84" s="19" t="s">
        <v>94</v>
      </c>
      <c r="B84" s="20">
        <v>4164</v>
      </c>
      <c r="C84" s="17" t="s">
        <v>55</v>
      </c>
      <c r="D84" s="17" t="s">
        <v>95</v>
      </c>
      <c r="E84" s="17" t="s">
        <v>512</v>
      </c>
      <c r="F84" s="18">
        <v>859</v>
      </c>
      <c r="G84" s="15" t="s">
        <v>686</v>
      </c>
    </row>
    <row r="85" spans="1:7" ht="39.75" customHeight="1">
      <c r="A85" s="19" t="s">
        <v>96</v>
      </c>
      <c r="B85" s="20">
        <v>5690</v>
      </c>
      <c r="C85" s="17" t="s">
        <v>23</v>
      </c>
      <c r="D85" s="17" t="s">
        <v>97</v>
      </c>
      <c r="E85" s="17" t="s">
        <v>513</v>
      </c>
      <c r="F85" s="18">
        <v>700</v>
      </c>
      <c r="G85" s="28"/>
    </row>
    <row r="86" spans="1:7" ht="28.5" customHeight="1">
      <c r="A86" s="19" t="s">
        <v>98</v>
      </c>
      <c r="B86" s="20">
        <v>4969</v>
      </c>
      <c r="C86" s="17" t="s">
        <v>34</v>
      </c>
      <c r="D86" s="17" t="s">
        <v>35</v>
      </c>
      <c r="E86" s="17" t="s">
        <v>502</v>
      </c>
      <c r="F86" s="18">
        <v>958</v>
      </c>
      <c r="G86" s="15" t="s">
        <v>683</v>
      </c>
    </row>
    <row r="87" spans="1:7" ht="45" customHeight="1">
      <c r="A87" s="19" t="s">
        <v>99</v>
      </c>
      <c r="B87" s="20">
        <v>4479</v>
      </c>
      <c r="C87" s="17" t="s">
        <v>16</v>
      </c>
      <c r="D87" s="17" t="s">
        <v>100</v>
      </c>
      <c r="E87" s="17" t="s">
        <v>514</v>
      </c>
      <c r="F87" s="18">
        <v>800</v>
      </c>
      <c r="G87" s="54" t="s">
        <v>795</v>
      </c>
    </row>
    <row r="88" spans="1:7" ht="25.5" customHeight="1">
      <c r="A88" s="19" t="s">
        <v>99</v>
      </c>
      <c r="B88" s="20">
        <v>4479</v>
      </c>
      <c r="C88" s="17" t="s">
        <v>38</v>
      </c>
      <c r="D88" s="17" t="s">
        <v>39</v>
      </c>
      <c r="F88" s="18">
        <v>800</v>
      </c>
      <c r="G88" s="15" t="s">
        <v>687</v>
      </c>
    </row>
    <row r="89" spans="1:7" ht="28.5">
      <c r="A89" s="19" t="s">
        <v>99</v>
      </c>
      <c r="B89" s="20">
        <v>4479</v>
      </c>
      <c r="C89" s="17" t="s">
        <v>674</v>
      </c>
      <c r="D89" s="17" t="s">
        <v>673</v>
      </c>
      <c r="E89" s="21" t="s">
        <v>689</v>
      </c>
      <c r="G89" s="15" t="s">
        <v>681</v>
      </c>
    </row>
    <row r="90" spans="1:7" ht="25.5">
      <c r="A90" s="19" t="s">
        <v>101</v>
      </c>
      <c r="B90" s="20">
        <v>3807</v>
      </c>
      <c r="C90" s="17" t="s">
        <v>8</v>
      </c>
      <c r="D90" s="17" t="s">
        <v>102</v>
      </c>
      <c r="E90" s="17" t="s">
        <v>103</v>
      </c>
      <c r="F90" s="18">
        <v>569</v>
      </c>
      <c r="G90" s="43"/>
    </row>
    <row r="91" spans="1:7" ht="89.25" customHeight="1">
      <c r="A91" s="19" t="s">
        <v>101</v>
      </c>
      <c r="B91" s="20">
        <v>3807</v>
      </c>
      <c r="C91" s="17" t="s">
        <v>69</v>
      </c>
      <c r="D91" s="17" t="s">
        <v>104</v>
      </c>
      <c r="F91" s="18">
        <v>800</v>
      </c>
      <c r="G91" s="44" t="s">
        <v>730</v>
      </c>
    </row>
    <row r="92" spans="1:7" ht="25.5">
      <c r="A92" s="19" t="s">
        <v>105</v>
      </c>
      <c r="B92" s="20">
        <v>5154</v>
      </c>
      <c r="C92" s="17" t="s">
        <v>8</v>
      </c>
      <c r="D92" s="17" t="s">
        <v>84</v>
      </c>
      <c r="E92" s="17" t="s">
        <v>106</v>
      </c>
      <c r="F92" s="18">
        <v>750</v>
      </c>
      <c r="G92" s="28"/>
    </row>
    <row r="93" spans="1:7" ht="25.5">
      <c r="A93" s="19" t="s">
        <v>549</v>
      </c>
      <c r="B93" s="20">
        <v>6072</v>
      </c>
      <c r="C93" s="17" t="s">
        <v>547</v>
      </c>
      <c r="D93" s="17" t="s">
        <v>548</v>
      </c>
      <c r="E93" s="17" t="s">
        <v>49</v>
      </c>
      <c r="F93" s="18" t="s">
        <v>28</v>
      </c>
      <c r="G93" s="15" t="s">
        <v>688</v>
      </c>
    </row>
    <row r="94" spans="1:7" ht="89.25">
      <c r="A94" s="19" t="s">
        <v>464</v>
      </c>
      <c r="B94" s="31">
        <v>4441</v>
      </c>
      <c r="C94" s="17" t="s">
        <v>8</v>
      </c>
      <c r="D94" s="17" t="s">
        <v>466</v>
      </c>
      <c r="E94" s="17" t="s">
        <v>77</v>
      </c>
      <c r="F94" s="17"/>
      <c r="G94" s="15" t="s">
        <v>467</v>
      </c>
    </row>
    <row r="95" spans="1:7" ht="51">
      <c r="A95" s="19" t="s">
        <v>107</v>
      </c>
      <c r="B95" s="20">
        <v>5212</v>
      </c>
      <c r="C95" s="17" t="s">
        <v>34</v>
      </c>
      <c r="D95" s="17" t="s">
        <v>108</v>
      </c>
      <c r="E95" s="17" t="s">
        <v>109</v>
      </c>
      <c r="G95" s="15" t="s">
        <v>110</v>
      </c>
    </row>
    <row r="96" spans="1:7">
      <c r="A96" s="19" t="s">
        <v>454</v>
      </c>
      <c r="B96" s="20">
        <v>5798</v>
      </c>
      <c r="C96" s="17" t="s">
        <v>8</v>
      </c>
      <c r="D96" s="17" t="s">
        <v>455</v>
      </c>
      <c r="E96" s="17" t="s">
        <v>77</v>
      </c>
      <c r="F96" s="18" t="s">
        <v>551</v>
      </c>
      <c r="G96" s="32" t="s">
        <v>463</v>
      </c>
    </row>
    <row r="97" spans="1:7" ht="25.5">
      <c r="A97" s="19" t="s">
        <v>628</v>
      </c>
      <c r="B97" s="20">
        <v>4831</v>
      </c>
      <c r="C97" s="17" t="s">
        <v>8</v>
      </c>
      <c r="D97" s="17" t="s">
        <v>629</v>
      </c>
      <c r="E97" s="17" t="s">
        <v>77</v>
      </c>
      <c r="F97" s="22">
        <v>1000</v>
      </c>
      <c r="G97" s="15" t="s">
        <v>630</v>
      </c>
    </row>
    <row r="98" spans="1:7" ht="25.5">
      <c r="A98" s="19" t="s">
        <v>111</v>
      </c>
      <c r="B98" s="20">
        <v>4775</v>
      </c>
      <c r="C98" s="17" t="s">
        <v>55</v>
      </c>
      <c r="D98" s="17" t="s">
        <v>112</v>
      </c>
      <c r="E98" s="17" t="s">
        <v>513</v>
      </c>
      <c r="F98" s="18">
        <v>847</v>
      </c>
      <c r="G98" s="15" t="s">
        <v>113</v>
      </c>
    </row>
    <row r="99" spans="1:7" ht="25.5">
      <c r="A99" s="19" t="s">
        <v>111</v>
      </c>
      <c r="B99" s="20">
        <v>4775</v>
      </c>
      <c r="C99" s="21" t="s">
        <v>633</v>
      </c>
      <c r="D99" s="17" t="s">
        <v>52</v>
      </c>
      <c r="E99" s="17" t="s">
        <v>77</v>
      </c>
      <c r="F99" s="18">
        <v>830</v>
      </c>
      <c r="G99" s="40" t="s">
        <v>751</v>
      </c>
    </row>
    <row r="100" spans="1:7" ht="25.5">
      <c r="A100" s="19" t="s">
        <v>114</v>
      </c>
      <c r="B100" s="20">
        <v>4451</v>
      </c>
      <c r="C100" s="17" t="s">
        <v>16</v>
      </c>
      <c r="D100" s="17" t="s">
        <v>17</v>
      </c>
      <c r="E100" s="17" t="s">
        <v>515</v>
      </c>
      <c r="F100" s="18">
        <v>800</v>
      </c>
      <c r="G100" s="15" t="s">
        <v>115</v>
      </c>
    </row>
    <row r="101" spans="1:7" ht="38.25">
      <c r="A101" s="19" t="s">
        <v>116</v>
      </c>
      <c r="B101" s="20">
        <v>3951</v>
      </c>
      <c r="C101" s="17" t="s">
        <v>8</v>
      </c>
      <c r="D101" s="17" t="s">
        <v>91</v>
      </c>
      <c r="E101" s="17" t="s">
        <v>117</v>
      </c>
      <c r="F101" s="18">
        <v>928</v>
      </c>
      <c r="G101" s="15" t="s">
        <v>118</v>
      </c>
    </row>
    <row r="102" spans="1:7" ht="63.75">
      <c r="A102" s="19" t="s">
        <v>119</v>
      </c>
      <c r="B102" s="20">
        <v>4782</v>
      </c>
      <c r="C102" s="17" t="s">
        <v>8</v>
      </c>
      <c r="D102" s="17" t="s">
        <v>76</v>
      </c>
      <c r="E102" s="17" t="s">
        <v>516</v>
      </c>
      <c r="F102" s="18">
        <v>650</v>
      </c>
      <c r="G102" s="15" t="s">
        <v>120</v>
      </c>
    </row>
    <row r="103" spans="1:7" ht="25.5">
      <c r="A103" s="19" t="s">
        <v>121</v>
      </c>
      <c r="B103" s="20">
        <v>5690</v>
      </c>
      <c r="C103" s="17" t="s">
        <v>23</v>
      </c>
      <c r="D103" s="17" t="s">
        <v>24</v>
      </c>
      <c r="E103" s="17" t="s">
        <v>25</v>
      </c>
      <c r="F103" s="18">
        <v>700</v>
      </c>
      <c r="G103" s="15" t="s">
        <v>122</v>
      </c>
    </row>
    <row r="104" spans="1:7" ht="51">
      <c r="A104" s="19" t="s">
        <v>706</v>
      </c>
      <c r="B104" s="20">
        <v>4822</v>
      </c>
      <c r="C104" s="17" t="s">
        <v>8</v>
      </c>
      <c r="D104" s="17" t="s">
        <v>707</v>
      </c>
      <c r="E104" s="17" t="s">
        <v>430</v>
      </c>
      <c r="F104" s="18" t="s">
        <v>540</v>
      </c>
      <c r="G104" s="15" t="s">
        <v>708</v>
      </c>
    </row>
    <row r="105" spans="1:7" ht="63.75">
      <c r="A105" s="19" t="s">
        <v>123</v>
      </c>
      <c r="B105" s="20">
        <v>6231</v>
      </c>
      <c r="C105" s="17" t="s">
        <v>23</v>
      </c>
      <c r="D105" s="17" t="s">
        <v>124</v>
      </c>
      <c r="E105" s="17" t="s">
        <v>25</v>
      </c>
      <c r="F105" s="22">
        <v>5000</v>
      </c>
      <c r="G105" s="15" t="s">
        <v>125</v>
      </c>
    </row>
    <row r="106" spans="1:7" ht="51">
      <c r="A106" s="19" t="s">
        <v>126</v>
      </c>
      <c r="B106" s="20">
        <v>4682</v>
      </c>
      <c r="C106" s="17" t="s">
        <v>34</v>
      </c>
      <c r="D106" s="17" t="s">
        <v>35</v>
      </c>
      <c r="E106" s="17" t="s">
        <v>502</v>
      </c>
      <c r="F106" s="18">
        <v>911</v>
      </c>
      <c r="G106" s="15" t="s">
        <v>744</v>
      </c>
    </row>
    <row r="107" spans="1:7" ht="25.5">
      <c r="A107" s="19" t="s">
        <v>126</v>
      </c>
      <c r="B107" s="20">
        <v>4682</v>
      </c>
      <c r="C107" s="17" t="s">
        <v>469</v>
      </c>
      <c r="D107" s="17" t="s">
        <v>655</v>
      </c>
      <c r="E107" s="21" t="s">
        <v>659</v>
      </c>
      <c r="F107" s="18">
        <v>360</v>
      </c>
      <c r="G107" s="15" t="s">
        <v>658</v>
      </c>
    </row>
    <row r="108" spans="1:7">
      <c r="A108" s="19" t="s">
        <v>127</v>
      </c>
      <c r="B108" s="20">
        <v>5368</v>
      </c>
      <c r="C108" s="17" t="s">
        <v>34</v>
      </c>
      <c r="D108" s="17" t="s">
        <v>35</v>
      </c>
      <c r="E108" s="17" t="s">
        <v>507</v>
      </c>
      <c r="F108" s="18">
        <v>410</v>
      </c>
      <c r="G108" s="15" t="s">
        <v>128</v>
      </c>
    </row>
    <row r="109" spans="1:7" ht="25.5">
      <c r="A109" s="19" t="s">
        <v>450</v>
      </c>
      <c r="B109" s="20">
        <v>5317</v>
      </c>
      <c r="C109" s="17" t="s">
        <v>633</v>
      </c>
      <c r="D109" s="17" t="s">
        <v>452</v>
      </c>
      <c r="E109" s="17" t="s">
        <v>117</v>
      </c>
      <c r="F109" s="18">
        <v>600</v>
      </c>
      <c r="G109" s="33" t="s">
        <v>451</v>
      </c>
    </row>
    <row r="110" spans="1:7" ht="38.25">
      <c r="A110" s="19" t="s">
        <v>129</v>
      </c>
      <c r="B110" s="20">
        <v>4276</v>
      </c>
      <c r="C110" s="17" t="s">
        <v>8</v>
      </c>
      <c r="D110" s="17" t="s">
        <v>102</v>
      </c>
      <c r="E110" s="17" t="s">
        <v>49</v>
      </c>
      <c r="F110" s="18">
        <v>284</v>
      </c>
      <c r="G110" s="15" t="s">
        <v>130</v>
      </c>
    </row>
    <row r="111" spans="1:7" ht="25.5">
      <c r="A111" s="19" t="s">
        <v>131</v>
      </c>
      <c r="B111" s="20">
        <v>5799</v>
      </c>
      <c r="C111" s="17" t="s">
        <v>132</v>
      </c>
      <c r="D111" s="17" t="s">
        <v>133</v>
      </c>
      <c r="E111" s="17" t="s">
        <v>491</v>
      </c>
      <c r="G111" s="15" t="s">
        <v>134</v>
      </c>
    </row>
    <row r="112" spans="1:7">
      <c r="A112" s="19" t="s">
        <v>135</v>
      </c>
      <c r="B112" s="20">
        <v>5512</v>
      </c>
      <c r="C112" s="17" t="s">
        <v>23</v>
      </c>
      <c r="D112" s="17" t="s">
        <v>24</v>
      </c>
      <c r="E112" s="17" t="s">
        <v>25</v>
      </c>
      <c r="F112" s="18">
        <v>750</v>
      </c>
      <c r="G112" s="15" t="s">
        <v>136</v>
      </c>
    </row>
    <row r="113" spans="1:7" ht="63.75">
      <c r="A113" s="19" t="s">
        <v>137</v>
      </c>
      <c r="B113" s="20">
        <v>6406</v>
      </c>
      <c r="C113" s="17" t="s">
        <v>8</v>
      </c>
      <c r="D113" s="17" t="s">
        <v>9</v>
      </c>
      <c r="E113" s="17" t="s">
        <v>517</v>
      </c>
      <c r="F113" s="18">
        <v>765</v>
      </c>
      <c r="G113" s="15" t="s">
        <v>138</v>
      </c>
    </row>
    <row r="114" spans="1:7" ht="51">
      <c r="A114" s="19" t="s">
        <v>137</v>
      </c>
      <c r="B114" s="20">
        <v>6406</v>
      </c>
      <c r="C114" s="41" t="s">
        <v>69</v>
      </c>
      <c r="G114" s="40" t="s">
        <v>731</v>
      </c>
    </row>
    <row r="115" spans="1:7" ht="25.5">
      <c r="A115" s="15" t="s">
        <v>580</v>
      </c>
      <c r="B115" s="20">
        <v>5102</v>
      </c>
      <c r="C115" s="21" t="s">
        <v>34</v>
      </c>
      <c r="D115" s="21" t="s">
        <v>577</v>
      </c>
      <c r="E115" s="17" t="s">
        <v>623</v>
      </c>
      <c r="F115" s="22">
        <f>367*2.5</f>
        <v>917.5</v>
      </c>
      <c r="G115" s="15" t="s">
        <v>694</v>
      </c>
    </row>
    <row r="116" spans="1:7" ht="51">
      <c r="A116" s="19" t="s">
        <v>139</v>
      </c>
      <c r="B116" s="20">
        <v>5769</v>
      </c>
      <c r="C116" s="17" t="s">
        <v>34</v>
      </c>
      <c r="D116" s="17" t="s">
        <v>35</v>
      </c>
      <c r="E116" s="17" t="s">
        <v>518</v>
      </c>
      <c r="F116" s="18">
        <v>807</v>
      </c>
      <c r="G116" s="15" t="s">
        <v>140</v>
      </c>
    </row>
    <row r="117" spans="1:7">
      <c r="A117" s="19" t="s">
        <v>537</v>
      </c>
      <c r="B117" s="20">
        <v>5146</v>
      </c>
      <c r="C117" s="17" t="s">
        <v>55</v>
      </c>
      <c r="D117" s="17" t="s">
        <v>538</v>
      </c>
      <c r="E117" s="17" t="s">
        <v>540</v>
      </c>
      <c r="F117" s="18" t="s">
        <v>540</v>
      </c>
      <c r="G117" s="15" t="s">
        <v>539</v>
      </c>
    </row>
    <row r="118" spans="1:7">
      <c r="A118" s="19" t="s">
        <v>141</v>
      </c>
      <c r="B118" s="20">
        <v>4819</v>
      </c>
      <c r="C118" s="17" t="s">
        <v>34</v>
      </c>
      <c r="D118" s="17" t="s">
        <v>35</v>
      </c>
      <c r="E118" s="17" t="s">
        <v>507</v>
      </c>
      <c r="F118" s="18">
        <v>871</v>
      </c>
      <c r="G118" s="15" t="s">
        <v>624</v>
      </c>
    </row>
    <row r="119" spans="1:7" ht="25.5">
      <c r="A119" s="19" t="s">
        <v>141</v>
      </c>
      <c r="B119" s="20">
        <v>4819</v>
      </c>
      <c r="C119" s="17" t="s">
        <v>38</v>
      </c>
      <c r="D119" s="17" t="s">
        <v>39</v>
      </c>
      <c r="F119" s="18">
        <v>870</v>
      </c>
      <c r="G119" s="15" t="s">
        <v>142</v>
      </c>
    </row>
    <row r="120" spans="1:7">
      <c r="A120" s="19" t="s">
        <v>141</v>
      </c>
      <c r="B120" s="20">
        <v>4819</v>
      </c>
      <c r="C120" s="17" t="s">
        <v>633</v>
      </c>
      <c r="D120" s="17" t="s">
        <v>52</v>
      </c>
      <c r="E120" s="39" t="s">
        <v>77</v>
      </c>
      <c r="F120" s="18">
        <v>892</v>
      </c>
      <c r="G120" s="40" t="s">
        <v>759</v>
      </c>
    </row>
    <row r="121" spans="1:7" ht="38.25">
      <c r="A121" s="19" t="s">
        <v>143</v>
      </c>
      <c r="B121" s="20">
        <v>6196</v>
      </c>
      <c r="C121" s="17" t="s">
        <v>16</v>
      </c>
      <c r="D121" s="17" t="s">
        <v>100</v>
      </c>
      <c r="E121" s="17" t="s">
        <v>49</v>
      </c>
      <c r="F121" s="22">
        <v>3500</v>
      </c>
      <c r="G121" s="40" t="s">
        <v>790</v>
      </c>
    </row>
    <row r="122" spans="1:7">
      <c r="A122" s="19" t="s">
        <v>143</v>
      </c>
      <c r="B122" s="20">
        <v>6196</v>
      </c>
      <c r="C122" s="17" t="s">
        <v>38</v>
      </c>
      <c r="D122" s="17" t="s">
        <v>39</v>
      </c>
      <c r="F122" s="22">
        <v>3500</v>
      </c>
      <c r="G122" s="15" t="s">
        <v>488</v>
      </c>
    </row>
    <row r="123" spans="1:7" ht="38.25">
      <c r="A123" s="19" t="s">
        <v>144</v>
      </c>
      <c r="B123" s="20">
        <v>4931</v>
      </c>
      <c r="C123" s="21" t="s">
        <v>469</v>
      </c>
      <c r="D123" s="21" t="s">
        <v>655</v>
      </c>
      <c r="E123" s="21" t="s">
        <v>661</v>
      </c>
      <c r="F123" s="22">
        <v>1175</v>
      </c>
      <c r="G123" s="15" t="s">
        <v>660</v>
      </c>
    </row>
    <row r="124" spans="1:7" ht="38.25">
      <c r="A124" s="19" t="s">
        <v>144</v>
      </c>
      <c r="B124" s="20">
        <v>4931</v>
      </c>
      <c r="C124" s="17" t="s">
        <v>43</v>
      </c>
      <c r="D124" s="17" t="s">
        <v>44</v>
      </c>
      <c r="E124" s="17" t="s">
        <v>218</v>
      </c>
      <c r="F124" s="22">
        <v>2400</v>
      </c>
      <c r="G124" s="15" t="s">
        <v>145</v>
      </c>
    </row>
    <row r="125" spans="1:7" ht="25.5">
      <c r="A125" s="19" t="s">
        <v>144</v>
      </c>
      <c r="B125" s="20">
        <v>4931</v>
      </c>
      <c r="C125" s="17" t="s">
        <v>8</v>
      </c>
      <c r="D125" s="17" t="s">
        <v>91</v>
      </c>
      <c r="E125" s="17" t="s">
        <v>146</v>
      </c>
      <c r="F125" s="22">
        <v>2487</v>
      </c>
      <c r="G125" s="15" t="s">
        <v>519</v>
      </c>
    </row>
    <row r="126" spans="1:7">
      <c r="A126" s="15" t="s">
        <v>591</v>
      </c>
      <c r="B126" s="20">
        <v>5060</v>
      </c>
      <c r="C126" s="17" t="s">
        <v>552</v>
      </c>
      <c r="D126" s="34">
        <v>40047</v>
      </c>
      <c r="E126" s="17" t="s">
        <v>261</v>
      </c>
      <c r="F126" s="18">
        <v>1000</v>
      </c>
      <c r="G126" s="15" t="s">
        <v>590</v>
      </c>
    </row>
    <row r="127" spans="1:7" ht="25.5">
      <c r="A127" s="40" t="s">
        <v>776</v>
      </c>
      <c r="B127" s="20">
        <v>5792</v>
      </c>
      <c r="C127" s="41" t="s">
        <v>774</v>
      </c>
      <c r="D127" s="41" t="s">
        <v>775</v>
      </c>
      <c r="F127" s="22"/>
    </row>
    <row r="128" spans="1:7" ht="25.5">
      <c r="A128" s="19" t="s">
        <v>147</v>
      </c>
      <c r="B128" s="20">
        <v>4689</v>
      </c>
      <c r="C128" s="17" t="s">
        <v>148</v>
      </c>
      <c r="D128" s="17" t="s">
        <v>149</v>
      </c>
      <c r="E128" s="17" t="s">
        <v>150</v>
      </c>
      <c r="F128" s="18">
        <v>800</v>
      </c>
      <c r="G128" s="15" t="s">
        <v>151</v>
      </c>
    </row>
    <row r="129" spans="1:7" ht="38.25">
      <c r="A129" s="19" t="s">
        <v>147</v>
      </c>
      <c r="B129" s="20">
        <v>4689</v>
      </c>
      <c r="C129" s="17" t="s">
        <v>8</v>
      </c>
      <c r="D129" s="17" t="s">
        <v>9</v>
      </c>
      <c r="E129" s="17" t="s">
        <v>240</v>
      </c>
      <c r="F129" s="18">
        <v>852</v>
      </c>
      <c r="G129" s="15" t="s">
        <v>152</v>
      </c>
    </row>
    <row r="130" spans="1:7" ht="38.25">
      <c r="A130" s="19" t="s">
        <v>147</v>
      </c>
      <c r="B130" s="20">
        <v>4689</v>
      </c>
      <c r="C130" s="21" t="s">
        <v>34</v>
      </c>
      <c r="D130" s="21" t="s">
        <v>578</v>
      </c>
      <c r="F130" s="22">
        <v>1000</v>
      </c>
      <c r="G130" s="15" t="s">
        <v>579</v>
      </c>
    </row>
    <row r="131" spans="1:7">
      <c r="A131" s="19" t="s">
        <v>147</v>
      </c>
      <c r="B131" s="20">
        <v>4689</v>
      </c>
      <c r="C131" s="41" t="s">
        <v>633</v>
      </c>
      <c r="D131" s="41" t="s">
        <v>753</v>
      </c>
      <c r="E131" s="39" t="s">
        <v>438</v>
      </c>
      <c r="F131" s="22">
        <v>1000</v>
      </c>
      <c r="G131" s="15" t="s">
        <v>579</v>
      </c>
    </row>
    <row r="132" spans="1:7" ht="25.5">
      <c r="A132" s="19" t="s">
        <v>419</v>
      </c>
      <c r="B132" s="20">
        <v>5363</v>
      </c>
      <c r="C132" s="17" t="s">
        <v>8</v>
      </c>
      <c r="D132" s="17" t="s">
        <v>418</v>
      </c>
      <c r="E132" s="17" t="s">
        <v>77</v>
      </c>
      <c r="F132" s="18">
        <v>796</v>
      </c>
      <c r="G132" s="15" t="s">
        <v>420</v>
      </c>
    </row>
    <row r="133" spans="1:7" ht="153">
      <c r="A133" s="19" t="s">
        <v>153</v>
      </c>
      <c r="B133" s="20">
        <v>4182</v>
      </c>
      <c r="C133" s="17" t="s">
        <v>69</v>
      </c>
      <c r="D133" s="17" t="s">
        <v>104</v>
      </c>
      <c r="F133" s="18">
        <v>800</v>
      </c>
      <c r="G133" s="40" t="s">
        <v>732</v>
      </c>
    </row>
    <row r="134" spans="1:7" ht="51">
      <c r="A134" s="19" t="s">
        <v>153</v>
      </c>
      <c r="B134" s="20">
        <v>4182</v>
      </c>
      <c r="C134" s="17" t="s">
        <v>8</v>
      </c>
      <c r="D134" s="41" t="s">
        <v>733</v>
      </c>
      <c r="E134" s="17" t="s">
        <v>77</v>
      </c>
      <c r="F134" s="18" t="s">
        <v>28</v>
      </c>
      <c r="G134" s="15" t="s">
        <v>432</v>
      </c>
    </row>
    <row r="135" spans="1:7">
      <c r="A135" s="19" t="s">
        <v>153</v>
      </c>
      <c r="B135" s="20">
        <v>4182</v>
      </c>
      <c r="C135" s="17" t="s">
        <v>469</v>
      </c>
      <c r="D135" s="17" t="s">
        <v>607</v>
      </c>
      <c r="E135" s="21" t="s">
        <v>88</v>
      </c>
      <c r="F135" s="18">
        <v>700</v>
      </c>
      <c r="G135" s="15" t="s">
        <v>664</v>
      </c>
    </row>
    <row r="136" spans="1:7" ht="25.5">
      <c r="A136" s="19" t="s">
        <v>156</v>
      </c>
      <c r="B136" s="20">
        <v>5669</v>
      </c>
      <c r="C136" s="17" t="s">
        <v>34</v>
      </c>
      <c r="D136" s="17" t="s">
        <v>35</v>
      </c>
      <c r="E136" s="17" t="s">
        <v>745</v>
      </c>
      <c r="F136" s="18">
        <v>816</v>
      </c>
      <c r="G136" s="15" t="s">
        <v>157</v>
      </c>
    </row>
    <row r="137" spans="1:7">
      <c r="A137" s="19" t="s">
        <v>158</v>
      </c>
      <c r="B137" s="20">
        <v>6462</v>
      </c>
      <c r="C137" s="17" t="s">
        <v>38</v>
      </c>
      <c r="D137" s="17" t="s">
        <v>39</v>
      </c>
      <c r="F137" s="22">
        <v>4800</v>
      </c>
      <c r="G137" s="15" t="s">
        <v>492</v>
      </c>
    </row>
    <row r="138" spans="1:7" ht="38.25">
      <c r="A138" s="19" t="s">
        <v>158</v>
      </c>
      <c r="B138" s="20">
        <v>6462</v>
      </c>
      <c r="C138" s="17" t="s">
        <v>8</v>
      </c>
      <c r="D138" s="17" t="s">
        <v>159</v>
      </c>
      <c r="E138" s="39" t="s">
        <v>710</v>
      </c>
      <c r="F138" s="38" t="s">
        <v>709</v>
      </c>
      <c r="G138" s="40" t="s">
        <v>711</v>
      </c>
    </row>
    <row r="139" spans="1:7">
      <c r="A139" s="19" t="s">
        <v>158</v>
      </c>
      <c r="B139" s="20">
        <v>6462</v>
      </c>
      <c r="C139" s="17" t="s">
        <v>602</v>
      </c>
      <c r="D139" s="17" t="s">
        <v>603</v>
      </c>
      <c r="E139" s="17" t="s">
        <v>604</v>
      </c>
      <c r="F139" s="18" t="s">
        <v>605</v>
      </c>
    </row>
    <row r="140" spans="1:7" ht="38.25">
      <c r="A140" s="19" t="s">
        <v>158</v>
      </c>
      <c r="B140" s="20">
        <v>6462</v>
      </c>
      <c r="C140" s="39" t="s">
        <v>766</v>
      </c>
      <c r="D140" s="39" t="s">
        <v>764</v>
      </c>
      <c r="E140" s="39" t="s">
        <v>762</v>
      </c>
      <c r="F140" s="42" t="s">
        <v>768</v>
      </c>
      <c r="G140" s="40" t="s">
        <v>765</v>
      </c>
    </row>
    <row r="141" spans="1:7" ht="25.5">
      <c r="A141" s="19" t="s">
        <v>158</v>
      </c>
      <c r="B141" s="20">
        <v>6462</v>
      </c>
      <c r="C141" s="39" t="s">
        <v>763</v>
      </c>
      <c r="D141" s="34">
        <v>41975</v>
      </c>
      <c r="E141" s="39" t="s">
        <v>762</v>
      </c>
      <c r="F141" s="18" t="s">
        <v>605</v>
      </c>
      <c r="G141" s="40" t="s">
        <v>767</v>
      </c>
    </row>
    <row r="142" spans="1:7">
      <c r="A142" s="19" t="s">
        <v>160</v>
      </c>
      <c r="B142" s="20">
        <v>4882</v>
      </c>
      <c r="C142" s="17" t="s">
        <v>55</v>
      </c>
      <c r="D142" s="17" t="s">
        <v>67</v>
      </c>
      <c r="E142" s="17" t="s">
        <v>520</v>
      </c>
      <c r="F142" s="22">
        <v>1505</v>
      </c>
      <c r="G142" s="15" t="s">
        <v>161</v>
      </c>
    </row>
    <row r="143" spans="1:7">
      <c r="A143" s="40" t="s">
        <v>773</v>
      </c>
      <c r="B143" s="20">
        <v>5375</v>
      </c>
      <c r="C143" s="41" t="s">
        <v>774</v>
      </c>
      <c r="D143" s="41" t="s">
        <v>775</v>
      </c>
      <c r="F143" s="22"/>
    </row>
    <row r="144" spans="1:7">
      <c r="A144" s="19" t="s">
        <v>162</v>
      </c>
      <c r="B144" s="20">
        <v>5377</v>
      </c>
      <c r="C144" s="17" t="s">
        <v>8</v>
      </c>
      <c r="D144" s="17" t="s">
        <v>154</v>
      </c>
      <c r="E144" s="17" t="s">
        <v>74</v>
      </c>
      <c r="F144" s="18">
        <v>800</v>
      </c>
      <c r="G144" s="15" t="s">
        <v>163</v>
      </c>
    </row>
    <row r="145" spans="1:7">
      <c r="A145" s="19" t="s">
        <v>164</v>
      </c>
      <c r="B145" s="20">
        <v>5829</v>
      </c>
      <c r="C145" s="17" t="s">
        <v>8</v>
      </c>
      <c r="F145" s="18">
        <v>800</v>
      </c>
      <c r="G145" s="15" t="s">
        <v>29</v>
      </c>
    </row>
    <row r="146" spans="1:7">
      <c r="A146" s="19" t="s">
        <v>164</v>
      </c>
      <c r="B146" s="20">
        <v>5829</v>
      </c>
      <c r="C146" s="17" t="s">
        <v>38</v>
      </c>
      <c r="D146" s="17" t="s">
        <v>39</v>
      </c>
      <c r="F146" s="18">
        <v>800</v>
      </c>
    </row>
    <row r="147" spans="1:7" ht="25.5">
      <c r="A147" s="19" t="s">
        <v>164</v>
      </c>
      <c r="B147" s="20">
        <v>5829</v>
      </c>
      <c r="C147" s="41" t="s">
        <v>69</v>
      </c>
      <c r="D147" s="41" t="s">
        <v>728</v>
      </c>
      <c r="G147" s="40" t="s">
        <v>738</v>
      </c>
    </row>
    <row r="148" spans="1:7" ht="25.5">
      <c r="A148" s="19" t="s">
        <v>165</v>
      </c>
      <c r="B148" s="20">
        <v>5790</v>
      </c>
      <c r="C148" s="17" t="s">
        <v>8</v>
      </c>
      <c r="D148" s="17" t="s">
        <v>84</v>
      </c>
      <c r="E148" s="17" t="s">
        <v>166</v>
      </c>
      <c r="F148" s="18">
        <v>386</v>
      </c>
      <c r="G148" s="15" t="s">
        <v>545</v>
      </c>
    </row>
    <row r="149" spans="1:7" ht="25.5">
      <c r="A149" s="19" t="s">
        <v>553</v>
      </c>
      <c r="B149" s="20">
        <v>6245</v>
      </c>
      <c r="C149" s="21" t="s">
        <v>633</v>
      </c>
      <c r="D149" s="21" t="s">
        <v>635</v>
      </c>
      <c r="E149" s="41" t="s">
        <v>117</v>
      </c>
      <c r="F149" s="18">
        <v>2072</v>
      </c>
      <c r="G149" s="40" t="s">
        <v>754</v>
      </c>
    </row>
    <row r="150" spans="1:7" ht="25.5">
      <c r="A150" s="19" t="s">
        <v>575</v>
      </c>
      <c r="B150" s="20">
        <v>5732</v>
      </c>
      <c r="C150" s="21" t="s">
        <v>34</v>
      </c>
      <c r="D150" s="21" t="s">
        <v>576</v>
      </c>
      <c r="E150" s="17" t="s">
        <v>555</v>
      </c>
      <c r="F150" s="22">
        <v>839</v>
      </c>
      <c r="G150" s="15" t="s">
        <v>622</v>
      </c>
    </row>
    <row r="151" spans="1:7" ht="51">
      <c r="A151" s="19" t="s">
        <v>448</v>
      </c>
      <c r="B151" s="20">
        <v>4472</v>
      </c>
      <c r="C151" s="17" t="s">
        <v>69</v>
      </c>
      <c r="D151" s="34">
        <v>37572</v>
      </c>
      <c r="E151" s="17" t="s">
        <v>117</v>
      </c>
      <c r="F151" s="18">
        <v>300</v>
      </c>
      <c r="G151" s="15" t="s">
        <v>449</v>
      </c>
    </row>
    <row r="152" spans="1:7" ht="25.5">
      <c r="A152" s="19" t="s">
        <v>167</v>
      </c>
      <c r="B152" s="20">
        <v>5832</v>
      </c>
      <c r="C152" s="17" t="s">
        <v>8</v>
      </c>
      <c r="D152" s="17" t="s">
        <v>91</v>
      </c>
      <c r="E152" s="17" t="s">
        <v>117</v>
      </c>
      <c r="F152" s="18">
        <v>796</v>
      </c>
      <c r="G152" s="15" t="s">
        <v>168</v>
      </c>
    </row>
    <row r="153" spans="1:7" ht="76.5">
      <c r="A153" s="40" t="s">
        <v>798</v>
      </c>
      <c r="B153" s="20">
        <v>5936</v>
      </c>
      <c r="C153" s="41" t="s">
        <v>722</v>
      </c>
      <c r="D153" s="56" t="s">
        <v>799</v>
      </c>
      <c r="E153" s="41" t="s">
        <v>583</v>
      </c>
      <c r="F153" s="57">
        <v>4577</v>
      </c>
      <c r="G153" s="40" t="s">
        <v>800</v>
      </c>
    </row>
    <row r="154" spans="1:7" ht="51">
      <c r="A154" s="19" t="s">
        <v>613</v>
      </c>
      <c r="B154" s="20">
        <v>4462</v>
      </c>
      <c r="C154" s="17" t="s">
        <v>34</v>
      </c>
      <c r="D154" s="17" t="s">
        <v>35</v>
      </c>
      <c r="E154" s="17" t="s">
        <v>507</v>
      </c>
      <c r="F154" s="22">
        <v>1872</v>
      </c>
      <c r="G154" s="15" t="s">
        <v>746</v>
      </c>
    </row>
    <row r="155" spans="1:7" ht="25.5">
      <c r="A155" s="19" t="s">
        <v>169</v>
      </c>
      <c r="B155" s="20">
        <v>3916</v>
      </c>
      <c r="C155" s="17" t="s">
        <v>8</v>
      </c>
      <c r="D155" s="17" t="s">
        <v>91</v>
      </c>
      <c r="E155" s="17" t="s">
        <v>170</v>
      </c>
      <c r="F155" s="18">
        <v>927</v>
      </c>
      <c r="G155" s="15" t="s">
        <v>171</v>
      </c>
    </row>
    <row r="156" spans="1:7">
      <c r="A156" s="19" t="s">
        <v>666</v>
      </c>
      <c r="B156" s="20">
        <v>3944</v>
      </c>
      <c r="C156" s="21" t="s">
        <v>633</v>
      </c>
      <c r="D156" s="17" t="s">
        <v>546</v>
      </c>
      <c r="E156" s="17" t="s">
        <v>117</v>
      </c>
      <c r="F156" s="18" t="s">
        <v>28</v>
      </c>
      <c r="G156" s="40" t="s">
        <v>758</v>
      </c>
    </row>
    <row r="157" spans="1:7" ht="25.5">
      <c r="A157" s="19" t="s">
        <v>625</v>
      </c>
      <c r="B157" s="20">
        <v>4038</v>
      </c>
      <c r="C157" s="17" t="s">
        <v>34</v>
      </c>
      <c r="D157" s="17" t="s">
        <v>626</v>
      </c>
      <c r="E157" s="17" t="s">
        <v>117</v>
      </c>
      <c r="F157" s="18">
        <v>900</v>
      </c>
      <c r="G157" s="15" t="s">
        <v>627</v>
      </c>
    </row>
    <row r="158" spans="1:7" ht="51">
      <c r="A158" s="19" t="s">
        <v>172</v>
      </c>
      <c r="B158" s="20">
        <v>5046</v>
      </c>
      <c r="C158" s="17" t="s">
        <v>173</v>
      </c>
      <c r="D158" s="17" t="s">
        <v>17</v>
      </c>
      <c r="F158" s="18">
        <v>800</v>
      </c>
      <c r="G158" s="15" t="s">
        <v>174</v>
      </c>
    </row>
    <row r="159" spans="1:7" ht="25.5">
      <c r="A159" s="19" t="s">
        <v>175</v>
      </c>
      <c r="B159" s="20">
        <v>5678</v>
      </c>
      <c r="C159" s="17" t="s">
        <v>8</v>
      </c>
      <c r="D159" s="17" t="s">
        <v>91</v>
      </c>
      <c r="E159" s="17" t="s">
        <v>176</v>
      </c>
      <c r="F159" s="18">
        <v>941</v>
      </c>
      <c r="G159" s="15" t="s">
        <v>177</v>
      </c>
    </row>
    <row r="160" spans="1:7" ht="38.25">
      <c r="A160" s="19" t="s">
        <v>592</v>
      </c>
      <c r="B160" s="20">
        <v>4028</v>
      </c>
      <c r="C160" s="17" t="s">
        <v>8</v>
      </c>
      <c r="D160" s="17" t="s">
        <v>593</v>
      </c>
      <c r="E160" s="17" t="s">
        <v>583</v>
      </c>
      <c r="F160" s="18">
        <v>500</v>
      </c>
      <c r="G160" s="15" t="s">
        <v>594</v>
      </c>
    </row>
    <row r="161" spans="1:7">
      <c r="A161" s="19" t="s">
        <v>178</v>
      </c>
      <c r="B161" s="20">
        <v>4049</v>
      </c>
      <c r="C161" s="17" t="s">
        <v>8</v>
      </c>
      <c r="D161" s="17" t="s">
        <v>91</v>
      </c>
      <c r="E161" s="17" t="s">
        <v>117</v>
      </c>
      <c r="F161" s="18">
        <v>738</v>
      </c>
      <c r="G161" s="15" t="s">
        <v>179</v>
      </c>
    </row>
    <row r="162" spans="1:7" ht="25.5">
      <c r="A162" s="15" t="s">
        <v>650</v>
      </c>
      <c r="B162" s="20">
        <v>5879</v>
      </c>
      <c r="C162" s="21" t="s">
        <v>651</v>
      </c>
      <c r="D162" s="21" t="s">
        <v>654</v>
      </c>
      <c r="E162" s="21" t="s">
        <v>652</v>
      </c>
      <c r="F162" s="22">
        <v>3224</v>
      </c>
      <c r="G162" s="15" t="s">
        <v>653</v>
      </c>
    </row>
    <row r="163" spans="1:7">
      <c r="A163" s="19" t="s">
        <v>606</v>
      </c>
      <c r="B163" s="20">
        <v>4021</v>
      </c>
      <c r="C163" s="17" t="s">
        <v>55</v>
      </c>
      <c r="D163" s="17" t="s">
        <v>67</v>
      </c>
      <c r="E163" s="17" t="s">
        <v>513</v>
      </c>
      <c r="F163" s="18">
        <v>800</v>
      </c>
      <c r="G163" s="15" t="s">
        <v>180</v>
      </c>
    </row>
    <row r="164" spans="1:7" ht="25.5">
      <c r="A164" s="19" t="s">
        <v>181</v>
      </c>
      <c r="B164" s="20">
        <v>5637</v>
      </c>
      <c r="C164" s="17" t="s">
        <v>8</v>
      </c>
      <c r="D164" s="17" t="s">
        <v>9</v>
      </c>
      <c r="E164" s="17" t="s">
        <v>240</v>
      </c>
      <c r="F164" s="22">
        <v>1286</v>
      </c>
      <c r="G164" s="15" t="s">
        <v>182</v>
      </c>
    </row>
    <row r="165" spans="1:7">
      <c r="A165" s="40" t="s">
        <v>181</v>
      </c>
      <c r="B165" s="20">
        <v>5637</v>
      </c>
      <c r="C165" s="41" t="s">
        <v>69</v>
      </c>
      <c r="D165" s="41" t="s">
        <v>728</v>
      </c>
      <c r="G165" s="40" t="s">
        <v>734</v>
      </c>
    </row>
    <row r="166" spans="1:7" ht="25.5">
      <c r="A166" s="19" t="s">
        <v>183</v>
      </c>
      <c r="B166" s="20">
        <v>4691</v>
      </c>
      <c r="C166" s="17" t="s">
        <v>556</v>
      </c>
      <c r="D166" s="17" t="s">
        <v>411</v>
      </c>
      <c r="E166" s="17" t="s">
        <v>74</v>
      </c>
      <c r="F166" s="18">
        <v>800</v>
      </c>
      <c r="G166" s="15" t="s">
        <v>702</v>
      </c>
    </row>
    <row r="167" spans="1:7" ht="25.5">
      <c r="A167" s="19" t="s">
        <v>183</v>
      </c>
      <c r="B167" s="20">
        <v>4691</v>
      </c>
      <c r="C167" s="17" t="s">
        <v>132</v>
      </c>
      <c r="D167" s="17" t="s">
        <v>133</v>
      </c>
      <c r="E167" s="17" t="s">
        <v>166</v>
      </c>
      <c r="F167" s="18">
        <v>350</v>
      </c>
      <c r="G167" s="15" t="s">
        <v>493</v>
      </c>
    </row>
    <row r="168" spans="1:7" ht="51">
      <c r="A168" s="19" t="s">
        <v>183</v>
      </c>
      <c r="B168" s="20">
        <v>4691</v>
      </c>
      <c r="C168" s="17" t="s">
        <v>8</v>
      </c>
      <c r="D168" s="17" t="s">
        <v>9</v>
      </c>
      <c r="E168" s="17" t="s">
        <v>521</v>
      </c>
      <c r="F168" s="18">
        <v>834</v>
      </c>
      <c r="G168" s="15" t="s">
        <v>184</v>
      </c>
    </row>
    <row r="169" spans="1:7" ht="38.25">
      <c r="A169" s="19" t="s">
        <v>185</v>
      </c>
      <c r="B169" s="20">
        <v>5680</v>
      </c>
      <c r="C169" s="17" t="s">
        <v>8</v>
      </c>
      <c r="D169" s="17" t="s">
        <v>9</v>
      </c>
      <c r="E169" s="17" t="s">
        <v>240</v>
      </c>
      <c r="F169" s="22">
        <v>1600</v>
      </c>
      <c r="G169" s="15" t="s">
        <v>186</v>
      </c>
    </row>
    <row r="170" spans="1:7" ht="25.5">
      <c r="A170" s="19" t="s">
        <v>187</v>
      </c>
      <c r="B170" s="20">
        <v>4140</v>
      </c>
      <c r="C170" s="17" t="s">
        <v>34</v>
      </c>
      <c r="D170" s="17" t="s">
        <v>35</v>
      </c>
      <c r="E170" s="17" t="s">
        <v>522</v>
      </c>
      <c r="F170" s="18">
        <v>698</v>
      </c>
      <c r="G170" s="15" t="s">
        <v>188</v>
      </c>
    </row>
    <row r="171" spans="1:7" ht="25.5">
      <c r="A171" s="19" t="s">
        <v>187</v>
      </c>
      <c r="B171" s="20">
        <v>4140</v>
      </c>
      <c r="C171" s="17" t="s">
        <v>16</v>
      </c>
      <c r="D171" s="17" t="s">
        <v>17</v>
      </c>
      <c r="E171" s="17" t="s">
        <v>523</v>
      </c>
      <c r="F171" s="18">
        <v>698</v>
      </c>
      <c r="G171" s="40" t="s">
        <v>789</v>
      </c>
    </row>
    <row r="172" spans="1:7" ht="25.5">
      <c r="A172" s="40" t="s">
        <v>782</v>
      </c>
      <c r="B172" s="20">
        <v>5494</v>
      </c>
      <c r="C172" s="41" t="s">
        <v>774</v>
      </c>
      <c r="D172" s="41" t="s">
        <v>775</v>
      </c>
      <c r="F172" s="22"/>
      <c r="G172" s="40" t="s">
        <v>783</v>
      </c>
    </row>
    <row r="173" spans="1:7">
      <c r="A173" s="19" t="s">
        <v>189</v>
      </c>
      <c r="B173" s="20">
        <v>4588</v>
      </c>
      <c r="C173" s="17" t="s">
        <v>8</v>
      </c>
      <c r="D173" s="17" t="s">
        <v>9</v>
      </c>
      <c r="E173" s="17" t="s">
        <v>524</v>
      </c>
      <c r="F173" s="18">
        <v>955</v>
      </c>
      <c r="G173" s="15" t="s">
        <v>190</v>
      </c>
    </row>
    <row r="174" spans="1:7" ht="25.5">
      <c r="A174" s="19" t="s">
        <v>191</v>
      </c>
      <c r="B174" s="20">
        <v>4964</v>
      </c>
      <c r="C174" s="17" t="s">
        <v>8</v>
      </c>
      <c r="D174" s="17" t="s">
        <v>91</v>
      </c>
      <c r="E174" s="17" t="s">
        <v>525</v>
      </c>
      <c r="F174" s="18">
        <v>519</v>
      </c>
      <c r="G174" s="15" t="s">
        <v>192</v>
      </c>
    </row>
    <row r="175" spans="1:7" ht="51">
      <c r="A175" s="19" t="s">
        <v>193</v>
      </c>
      <c r="B175" s="20">
        <v>4686</v>
      </c>
      <c r="C175" s="17" t="s">
        <v>38</v>
      </c>
      <c r="D175" s="17" t="s">
        <v>39</v>
      </c>
      <c r="F175" s="18">
        <v>800</v>
      </c>
      <c r="G175" s="15" t="s">
        <v>488</v>
      </c>
    </row>
    <row r="176" spans="1:7" ht="38.25">
      <c r="A176" s="40" t="s">
        <v>777</v>
      </c>
      <c r="B176" s="20">
        <v>4150</v>
      </c>
      <c r="C176" s="41" t="s">
        <v>774</v>
      </c>
      <c r="D176" s="41" t="s">
        <v>775</v>
      </c>
      <c r="F176" s="22"/>
    </row>
    <row r="177" spans="1:7" ht="25.5">
      <c r="A177" s="19" t="s">
        <v>194</v>
      </c>
      <c r="B177" s="20">
        <v>4682</v>
      </c>
      <c r="C177" s="17" t="s">
        <v>34</v>
      </c>
      <c r="D177" s="17" t="s">
        <v>35</v>
      </c>
      <c r="E177" s="17" t="s">
        <v>502</v>
      </c>
      <c r="F177" s="18">
        <v>911</v>
      </c>
      <c r="G177" s="15" t="s">
        <v>747</v>
      </c>
    </row>
    <row r="178" spans="1:7" ht="63.75">
      <c r="A178" s="19" t="s">
        <v>621</v>
      </c>
      <c r="B178" s="20">
        <v>4269</v>
      </c>
      <c r="C178" s="17" t="s">
        <v>541</v>
      </c>
      <c r="D178" s="17" t="s">
        <v>542</v>
      </c>
      <c r="E178" s="17" t="s">
        <v>543</v>
      </c>
      <c r="F178" s="22">
        <v>1000</v>
      </c>
      <c r="G178" s="15" t="s">
        <v>544</v>
      </c>
    </row>
    <row r="179" spans="1:7" ht="63.75">
      <c r="A179" s="19" t="s">
        <v>573</v>
      </c>
      <c r="B179" s="20">
        <v>4269</v>
      </c>
      <c r="C179" s="21" t="s">
        <v>34</v>
      </c>
      <c r="D179" s="21" t="s">
        <v>574</v>
      </c>
      <c r="F179" s="22">
        <f>359*2.5</f>
        <v>897.5</v>
      </c>
      <c r="G179" s="15" t="s">
        <v>620</v>
      </c>
    </row>
    <row r="180" spans="1:7" ht="25.5">
      <c r="A180" s="16" t="s">
        <v>465</v>
      </c>
      <c r="B180" s="20">
        <v>5571</v>
      </c>
      <c r="C180" s="17" t="s">
        <v>8</v>
      </c>
      <c r="D180" s="17" t="s">
        <v>455</v>
      </c>
      <c r="E180" s="17" t="s">
        <v>77</v>
      </c>
      <c r="G180" s="15" t="s">
        <v>462</v>
      </c>
    </row>
    <row r="181" spans="1:7" ht="25.5">
      <c r="A181" s="19" t="s">
        <v>562</v>
      </c>
      <c r="B181" s="20">
        <v>5764</v>
      </c>
      <c r="C181" s="21" t="s">
        <v>34</v>
      </c>
      <c r="D181" s="21" t="s">
        <v>561</v>
      </c>
      <c r="E181" s="17" t="s">
        <v>555</v>
      </c>
      <c r="F181" s="22">
        <v>1290</v>
      </c>
      <c r="G181" s="15" t="s">
        <v>614</v>
      </c>
    </row>
    <row r="182" spans="1:7" s="19" customFormat="1">
      <c r="A182" s="19" t="s">
        <v>195</v>
      </c>
      <c r="B182" s="20">
        <v>4782</v>
      </c>
      <c r="C182" s="17" t="s">
        <v>8</v>
      </c>
      <c r="D182" s="17" t="s">
        <v>76</v>
      </c>
      <c r="E182" s="17" t="s">
        <v>516</v>
      </c>
      <c r="F182" s="18">
        <v>300</v>
      </c>
      <c r="G182" s="15" t="s">
        <v>196</v>
      </c>
    </row>
    <row r="183" spans="1:7" ht="51">
      <c r="A183" s="19" t="s">
        <v>197</v>
      </c>
      <c r="B183" s="20">
        <v>4378</v>
      </c>
      <c r="C183" s="17" t="s">
        <v>556</v>
      </c>
      <c r="D183" s="17" t="s">
        <v>411</v>
      </c>
      <c r="E183" s="17" t="s">
        <v>74</v>
      </c>
      <c r="F183" s="22">
        <v>1600</v>
      </c>
      <c r="G183" s="15" t="s">
        <v>703</v>
      </c>
    </row>
    <row r="184" spans="1:7" ht="51">
      <c r="A184" s="19" t="s">
        <v>197</v>
      </c>
      <c r="B184" s="20">
        <v>4378</v>
      </c>
      <c r="C184" s="17" t="s">
        <v>38</v>
      </c>
      <c r="D184" s="17" t="s">
        <v>39</v>
      </c>
      <c r="F184" s="22">
        <v>1600</v>
      </c>
      <c r="G184" s="15" t="s">
        <v>494</v>
      </c>
    </row>
    <row r="185" spans="1:7" ht="25.5">
      <c r="A185" s="19" t="s">
        <v>199</v>
      </c>
      <c r="B185" s="20">
        <v>5419</v>
      </c>
      <c r="C185" s="17" t="s">
        <v>34</v>
      </c>
      <c r="D185" s="17" t="s">
        <v>35</v>
      </c>
      <c r="E185" s="17" t="s">
        <v>507</v>
      </c>
      <c r="F185" s="18">
        <v>799</v>
      </c>
      <c r="G185" s="15" t="s">
        <v>746</v>
      </c>
    </row>
    <row r="186" spans="1:7" ht="25.5">
      <c r="A186" s="19" t="s">
        <v>199</v>
      </c>
      <c r="B186" s="20">
        <v>5419</v>
      </c>
      <c r="C186" s="17" t="s">
        <v>55</v>
      </c>
      <c r="D186" s="17" t="s">
        <v>67</v>
      </c>
      <c r="E186" s="17" t="s">
        <v>510</v>
      </c>
      <c r="F186" s="18">
        <v>814</v>
      </c>
      <c r="G186" s="15" t="s">
        <v>68</v>
      </c>
    </row>
    <row r="187" spans="1:7" ht="25.5">
      <c r="A187" s="19" t="s">
        <v>200</v>
      </c>
      <c r="B187" s="20">
        <v>4108</v>
      </c>
      <c r="C187" s="21" t="s">
        <v>633</v>
      </c>
      <c r="D187" s="21" t="s">
        <v>635</v>
      </c>
      <c r="E187" s="17" t="s">
        <v>526</v>
      </c>
      <c r="F187" s="35">
        <v>800</v>
      </c>
      <c r="G187" s="15" t="s">
        <v>636</v>
      </c>
    </row>
    <row r="188" spans="1:7">
      <c r="A188" s="19" t="s">
        <v>200</v>
      </c>
      <c r="B188" s="20">
        <v>4108</v>
      </c>
      <c r="C188" s="17" t="s">
        <v>201</v>
      </c>
      <c r="D188" s="17" t="s">
        <v>87</v>
      </c>
      <c r="E188" s="17" t="s">
        <v>526</v>
      </c>
      <c r="F188" s="18">
        <v>200</v>
      </c>
      <c r="G188" s="15" t="s">
        <v>434</v>
      </c>
    </row>
    <row r="189" spans="1:7" ht="25.5">
      <c r="A189" s="19" t="s">
        <v>200</v>
      </c>
      <c r="B189" s="20">
        <v>4108</v>
      </c>
      <c r="C189" s="17" t="s">
        <v>8</v>
      </c>
      <c r="D189" s="17" t="s">
        <v>429</v>
      </c>
      <c r="E189" s="17" t="s">
        <v>430</v>
      </c>
      <c r="F189" s="18" t="s">
        <v>28</v>
      </c>
      <c r="G189" s="15" t="s">
        <v>431</v>
      </c>
    </row>
    <row r="190" spans="1:7">
      <c r="A190" s="19" t="s">
        <v>200</v>
      </c>
      <c r="B190" s="20">
        <v>5894</v>
      </c>
      <c r="C190" s="17" t="s">
        <v>38</v>
      </c>
      <c r="D190" s="17" t="s">
        <v>39</v>
      </c>
      <c r="F190" s="22">
        <v>3500</v>
      </c>
      <c r="G190" s="15" t="s">
        <v>495</v>
      </c>
    </row>
    <row r="191" spans="1:7" ht="25.5">
      <c r="A191" s="19" t="s">
        <v>200</v>
      </c>
      <c r="B191" s="20">
        <v>5894</v>
      </c>
      <c r="C191" s="17" t="s">
        <v>8</v>
      </c>
      <c r="D191" s="17" t="s">
        <v>202</v>
      </c>
      <c r="E191" s="17" t="s">
        <v>49</v>
      </c>
      <c r="F191" s="22">
        <v>3500</v>
      </c>
      <c r="G191" s="15" t="s">
        <v>203</v>
      </c>
    </row>
    <row r="192" spans="1:7" ht="38.25">
      <c r="A192" s="19" t="s">
        <v>200</v>
      </c>
      <c r="B192" s="20">
        <v>5894</v>
      </c>
      <c r="C192" s="41" t="s">
        <v>69</v>
      </c>
      <c r="D192" s="41" t="s">
        <v>728</v>
      </c>
      <c r="G192" s="40" t="s">
        <v>737</v>
      </c>
    </row>
    <row r="193" spans="1:7">
      <c r="A193" s="19" t="s">
        <v>204</v>
      </c>
      <c r="B193" s="20">
        <v>4276</v>
      </c>
      <c r="C193" s="17" t="s">
        <v>8</v>
      </c>
      <c r="D193" s="17" t="s">
        <v>91</v>
      </c>
      <c r="E193" s="17" t="s">
        <v>74</v>
      </c>
      <c r="G193" s="15" t="s">
        <v>205</v>
      </c>
    </row>
    <row r="194" spans="1:7" ht="25.5">
      <c r="A194" s="19" t="s">
        <v>206</v>
      </c>
      <c r="B194" s="20">
        <v>4224</v>
      </c>
      <c r="C194" s="17" t="s">
        <v>23</v>
      </c>
      <c r="D194" s="17" t="s">
        <v>24</v>
      </c>
      <c r="E194" s="17" t="s">
        <v>25</v>
      </c>
      <c r="F194" s="18">
        <v>400</v>
      </c>
      <c r="G194" s="15" t="s">
        <v>207</v>
      </c>
    </row>
    <row r="195" spans="1:7">
      <c r="A195" s="19" t="s">
        <v>208</v>
      </c>
      <c r="B195" s="20">
        <v>5780</v>
      </c>
      <c r="C195" s="17" t="s">
        <v>8</v>
      </c>
      <c r="D195" s="17" t="s">
        <v>84</v>
      </c>
      <c r="E195" s="17" t="s">
        <v>527</v>
      </c>
      <c r="F195" s="18">
        <v>800</v>
      </c>
      <c r="G195" s="15" t="s">
        <v>209</v>
      </c>
    </row>
    <row r="196" spans="1:7">
      <c r="A196" s="19" t="s">
        <v>208</v>
      </c>
      <c r="B196" s="20">
        <v>5780</v>
      </c>
      <c r="C196" s="17" t="s">
        <v>55</v>
      </c>
      <c r="D196" s="17" t="s">
        <v>67</v>
      </c>
      <c r="E196" s="17" t="s">
        <v>528</v>
      </c>
      <c r="F196" s="18">
        <v>957</v>
      </c>
      <c r="G196" s="15" t="s">
        <v>210</v>
      </c>
    </row>
    <row r="197" spans="1:7" ht="25.5">
      <c r="A197" s="19" t="s">
        <v>211</v>
      </c>
      <c r="B197" s="20">
        <v>5771</v>
      </c>
      <c r="C197" s="17" t="s">
        <v>38</v>
      </c>
      <c r="D197" s="17" t="s">
        <v>39</v>
      </c>
      <c r="F197" s="22">
        <v>1800</v>
      </c>
      <c r="G197" s="15" t="s">
        <v>495</v>
      </c>
    </row>
    <row r="198" spans="1:7" ht="51">
      <c r="A198" s="19" t="s">
        <v>211</v>
      </c>
      <c r="B198" s="20">
        <v>5771</v>
      </c>
      <c r="C198" s="17" t="s">
        <v>8</v>
      </c>
      <c r="D198" s="17" t="s">
        <v>159</v>
      </c>
      <c r="E198" s="17" t="s">
        <v>117</v>
      </c>
      <c r="F198" s="22">
        <v>1850</v>
      </c>
      <c r="G198" s="15" t="s">
        <v>212</v>
      </c>
    </row>
    <row r="199" spans="1:7" ht="38.25">
      <c r="A199" s="19" t="s">
        <v>422</v>
      </c>
      <c r="B199" s="20">
        <v>4843</v>
      </c>
      <c r="C199" s="21" t="s">
        <v>633</v>
      </c>
      <c r="D199" s="17" t="s">
        <v>423</v>
      </c>
      <c r="E199" s="21" t="s">
        <v>533</v>
      </c>
      <c r="F199" s="24">
        <f>292*3.2808399</f>
        <v>958.0052508</v>
      </c>
      <c r="G199" s="40" t="s">
        <v>756</v>
      </c>
    </row>
    <row r="200" spans="1:7" ht="25.5">
      <c r="A200" s="19" t="s">
        <v>213</v>
      </c>
      <c r="B200" s="20">
        <v>4742</v>
      </c>
      <c r="C200" s="17" t="s">
        <v>34</v>
      </c>
      <c r="D200" s="17" t="s">
        <v>35</v>
      </c>
      <c r="E200" s="17" t="s">
        <v>507</v>
      </c>
      <c r="F200" s="18">
        <v>903</v>
      </c>
      <c r="G200" s="15" t="s">
        <v>746</v>
      </c>
    </row>
    <row r="201" spans="1:7" ht="38.25">
      <c r="A201" s="19" t="s">
        <v>213</v>
      </c>
      <c r="B201" s="20">
        <v>4742</v>
      </c>
      <c r="C201" s="17" t="s">
        <v>23</v>
      </c>
      <c r="D201" s="17" t="s">
        <v>24</v>
      </c>
      <c r="E201" s="17" t="s">
        <v>25</v>
      </c>
      <c r="F201" s="22">
        <v>2575</v>
      </c>
      <c r="G201" s="15" t="s">
        <v>214</v>
      </c>
    </row>
    <row r="202" spans="1:7" ht="38.25">
      <c r="A202" s="19" t="s">
        <v>213</v>
      </c>
      <c r="B202" s="20">
        <v>4742</v>
      </c>
      <c r="C202" s="17" t="s">
        <v>8</v>
      </c>
      <c r="D202" s="17" t="s">
        <v>8</v>
      </c>
      <c r="E202" s="17" t="s">
        <v>496</v>
      </c>
      <c r="F202" s="22">
        <v>2400</v>
      </c>
      <c r="G202" s="15" t="s">
        <v>497</v>
      </c>
    </row>
    <row r="203" spans="1:7">
      <c r="A203" s="19" t="s">
        <v>213</v>
      </c>
      <c r="B203" s="20">
        <v>4742</v>
      </c>
      <c r="C203" s="17" t="s">
        <v>8</v>
      </c>
      <c r="D203" s="17" t="s">
        <v>437</v>
      </c>
      <c r="E203" s="17" t="s">
        <v>438</v>
      </c>
      <c r="F203" s="22">
        <v>2000</v>
      </c>
      <c r="G203" s="15" t="s">
        <v>439</v>
      </c>
    </row>
    <row r="204" spans="1:7">
      <c r="A204" s="19" t="s">
        <v>213</v>
      </c>
      <c r="B204" s="20">
        <v>4742</v>
      </c>
      <c r="C204" s="39" t="s">
        <v>633</v>
      </c>
      <c r="D204" s="39" t="s">
        <v>753</v>
      </c>
      <c r="E204" s="17" t="s">
        <v>438</v>
      </c>
      <c r="F204" s="22">
        <v>2000</v>
      </c>
    </row>
    <row r="205" spans="1:7" ht="51">
      <c r="A205" s="19" t="s">
        <v>215</v>
      </c>
      <c r="B205" s="20">
        <v>4476</v>
      </c>
      <c r="C205" s="17" t="s">
        <v>216</v>
      </c>
      <c r="D205" s="17" t="s">
        <v>217</v>
      </c>
      <c r="E205" s="17" t="s">
        <v>218</v>
      </c>
      <c r="G205" s="15" t="s">
        <v>219</v>
      </c>
    </row>
    <row r="206" spans="1:7" ht="51">
      <c r="A206" s="19" t="s">
        <v>215</v>
      </c>
      <c r="B206" s="20">
        <v>4476</v>
      </c>
      <c r="C206" s="17" t="s">
        <v>38</v>
      </c>
      <c r="D206" s="17" t="s">
        <v>39</v>
      </c>
      <c r="F206" s="18">
        <v>8</v>
      </c>
      <c r="G206" s="15" t="s">
        <v>488</v>
      </c>
    </row>
    <row r="207" spans="1:7" ht="25.5">
      <c r="A207" s="19" t="s">
        <v>215</v>
      </c>
      <c r="B207" s="20">
        <v>4476</v>
      </c>
      <c r="C207" s="17" t="s">
        <v>47</v>
      </c>
      <c r="D207" s="17" t="s">
        <v>554</v>
      </c>
      <c r="E207" s="17" t="s">
        <v>555</v>
      </c>
      <c r="G207" s="40" t="s">
        <v>725</v>
      </c>
    </row>
    <row r="208" spans="1:7" ht="51">
      <c r="A208" s="19" t="s">
        <v>294</v>
      </c>
      <c r="B208" s="20">
        <v>4945</v>
      </c>
      <c r="C208" s="17" t="s">
        <v>34</v>
      </c>
      <c r="D208" s="17" t="s">
        <v>220</v>
      </c>
      <c r="E208" s="17" t="s">
        <v>529</v>
      </c>
      <c r="F208" s="22">
        <v>2404</v>
      </c>
      <c r="G208" s="15" t="s">
        <v>221</v>
      </c>
    </row>
    <row r="209" spans="1:7" ht="38.25">
      <c r="A209" s="19" t="s">
        <v>294</v>
      </c>
      <c r="B209" s="20">
        <v>4945</v>
      </c>
      <c r="C209" s="17" t="s">
        <v>8</v>
      </c>
      <c r="D209" s="17" t="s">
        <v>222</v>
      </c>
      <c r="E209" s="17" t="s">
        <v>10</v>
      </c>
      <c r="F209" s="22">
        <v>2165</v>
      </c>
      <c r="G209" s="15" t="s">
        <v>223</v>
      </c>
    </row>
    <row r="210" spans="1:7" ht="51">
      <c r="A210" s="19" t="s">
        <v>224</v>
      </c>
      <c r="B210" s="20">
        <v>5659</v>
      </c>
      <c r="C210" s="17" t="s">
        <v>34</v>
      </c>
      <c r="D210" s="17" t="s">
        <v>35</v>
      </c>
      <c r="E210" s="17" t="s">
        <v>504</v>
      </c>
      <c r="F210" s="22">
        <v>1840</v>
      </c>
      <c r="G210" s="40" t="s">
        <v>750</v>
      </c>
    </row>
    <row r="211" spans="1:7" ht="51">
      <c r="A211" s="19" t="s">
        <v>550</v>
      </c>
      <c r="B211" s="20">
        <v>5335</v>
      </c>
      <c r="C211" s="17" t="s">
        <v>552</v>
      </c>
      <c r="D211" s="34">
        <v>40047</v>
      </c>
      <c r="E211" s="17" t="s">
        <v>261</v>
      </c>
      <c r="F211" s="18">
        <v>900</v>
      </c>
      <c r="G211" s="15" t="s">
        <v>590</v>
      </c>
    </row>
    <row r="212" spans="1:7" ht="25.5">
      <c r="A212" s="19" t="s">
        <v>225</v>
      </c>
      <c r="B212" s="20">
        <v>5172</v>
      </c>
      <c r="C212" s="17" t="s">
        <v>34</v>
      </c>
      <c r="D212" s="17" t="s">
        <v>35</v>
      </c>
      <c r="E212" s="17" t="s">
        <v>530</v>
      </c>
      <c r="F212" s="18">
        <v>940</v>
      </c>
      <c r="G212" s="15" t="s">
        <v>748</v>
      </c>
    </row>
    <row r="213" spans="1:7" ht="38.25">
      <c r="A213" s="19" t="s">
        <v>226</v>
      </c>
      <c r="B213" s="20">
        <v>5601</v>
      </c>
      <c r="C213" s="17" t="s">
        <v>34</v>
      </c>
      <c r="D213" s="17" t="s">
        <v>58</v>
      </c>
      <c r="E213" s="17" t="s">
        <v>531</v>
      </c>
      <c r="F213" s="18">
        <v>931</v>
      </c>
      <c r="G213" s="15" t="s">
        <v>749</v>
      </c>
    </row>
    <row r="214" spans="1:7" ht="25.5">
      <c r="A214" s="19" t="s">
        <v>227</v>
      </c>
      <c r="B214" s="20">
        <v>3825</v>
      </c>
      <c r="C214" s="17" t="s">
        <v>8</v>
      </c>
      <c r="D214" s="17" t="s">
        <v>154</v>
      </c>
      <c r="E214" s="17" t="s">
        <v>77</v>
      </c>
      <c r="F214" s="22">
        <v>1000</v>
      </c>
      <c r="G214" s="15" t="s">
        <v>228</v>
      </c>
    </row>
    <row r="215" spans="1:7" ht="38.25">
      <c r="A215" s="19" t="s">
        <v>566</v>
      </c>
      <c r="B215" s="20">
        <v>4714</v>
      </c>
      <c r="C215" s="21" t="s">
        <v>34</v>
      </c>
      <c r="D215" s="21" t="s">
        <v>567</v>
      </c>
      <c r="E215" s="17" t="s">
        <v>555</v>
      </c>
      <c r="F215" s="22">
        <v>1000</v>
      </c>
      <c r="G215" s="15" t="s">
        <v>617</v>
      </c>
    </row>
    <row r="216" spans="1:7" ht="51">
      <c r="A216" s="19" t="s">
        <v>229</v>
      </c>
      <c r="B216" s="20">
        <v>4763</v>
      </c>
      <c r="C216" s="17" t="s">
        <v>8</v>
      </c>
      <c r="D216" s="17" t="s">
        <v>76</v>
      </c>
      <c r="E216" s="17" t="s">
        <v>516</v>
      </c>
      <c r="F216" s="18">
        <v>975</v>
      </c>
      <c r="G216" s="15" t="s">
        <v>230</v>
      </c>
    </row>
    <row r="217" spans="1:7" ht="25.5">
      <c r="A217" s="1" t="s">
        <v>769</v>
      </c>
      <c r="B217" s="20">
        <v>5836</v>
      </c>
      <c r="C217" s="39" t="s">
        <v>8</v>
      </c>
      <c r="D217" s="39" t="s">
        <v>770</v>
      </c>
      <c r="E217" s="39" t="s">
        <v>28</v>
      </c>
      <c r="F217" s="18">
        <v>1015</v>
      </c>
      <c r="G217" s="40" t="s">
        <v>771</v>
      </c>
    </row>
    <row r="218" spans="1:7" ht="38.25">
      <c r="A218" s="19" t="s">
        <v>231</v>
      </c>
      <c r="B218" s="20">
        <v>4595</v>
      </c>
      <c r="C218" s="17" t="s">
        <v>34</v>
      </c>
      <c r="D218" s="17" t="s">
        <v>35</v>
      </c>
      <c r="E218" s="17" t="s">
        <v>502</v>
      </c>
      <c r="F218" s="18">
        <v>870</v>
      </c>
      <c r="G218" s="15" t="s">
        <v>232</v>
      </c>
    </row>
    <row r="219" spans="1:7" ht="25.5">
      <c r="A219" s="19" t="s">
        <v>581</v>
      </c>
      <c r="B219" s="20">
        <v>5741</v>
      </c>
      <c r="C219" s="17" t="s">
        <v>469</v>
      </c>
      <c r="D219" s="17" t="s">
        <v>582</v>
      </c>
      <c r="E219" s="17" t="s">
        <v>583</v>
      </c>
      <c r="F219" s="18">
        <v>1010</v>
      </c>
      <c r="G219" s="15" t="s">
        <v>584</v>
      </c>
    </row>
    <row r="220" spans="1:7" ht="51">
      <c r="A220" s="19" t="s">
        <v>585</v>
      </c>
      <c r="B220" s="20">
        <v>3811</v>
      </c>
      <c r="C220" s="21" t="s">
        <v>586</v>
      </c>
      <c r="D220" s="21" t="s">
        <v>587</v>
      </c>
      <c r="E220" s="21" t="s">
        <v>588</v>
      </c>
      <c r="F220" s="22">
        <v>1000</v>
      </c>
      <c r="G220" s="15" t="s">
        <v>589</v>
      </c>
    </row>
    <row r="221" spans="1:7" ht="25.5">
      <c r="A221" s="19" t="s">
        <v>233</v>
      </c>
      <c r="B221" s="20">
        <v>5095</v>
      </c>
      <c r="C221" s="17" t="s">
        <v>34</v>
      </c>
      <c r="D221" s="17" t="s">
        <v>108</v>
      </c>
      <c r="E221" s="17" t="s">
        <v>530</v>
      </c>
      <c r="F221" s="18">
        <v>800</v>
      </c>
      <c r="G221" s="15" t="s">
        <v>234</v>
      </c>
    </row>
    <row r="222" spans="1:7" ht="25.5">
      <c r="A222" s="19" t="s">
        <v>235</v>
      </c>
      <c r="B222" s="20">
        <v>4572</v>
      </c>
      <c r="C222" s="17" t="s">
        <v>34</v>
      </c>
      <c r="D222" s="17" t="s">
        <v>108</v>
      </c>
      <c r="E222" s="17" t="s">
        <v>502</v>
      </c>
      <c r="F222" s="22">
        <v>1227</v>
      </c>
      <c r="G222" s="15" t="s">
        <v>236</v>
      </c>
    </row>
    <row r="223" spans="1:7" ht="38.25">
      <c r="A223" s="19" t="s">
        <v>237</v>
      </c>
      <c r="B223" s="20">
        <v>4651</v>
      </c>
      <c r="C223" s="17" t="s">
        <v>34</v>
      </c>
      <c r="D223" s="17" t="s">
        <v>108</v>
      </c>
      <c r="E223" s="17" t="s">
        <v>532</v>
      </c>
      <c r="F223" s="22">
        <v>1121</v>
      </c>
      <c r="G223" s="15" t="s">
        <v>238</v>
      </c>
    </row>
    <row r="224" spans="1:7" ht="25.5">
      <c r="A224" s="19" t="s">
        <v>239</v>
      </c>
      <c r="B224" s="20">
        <v>5720</v>
      </c>
      <c r="C224" s="17" t="s">
        <v>8</v>
      </c>
      <c r="D224" s="17" t="s">
        <v>91</v>
      </c>
      <c r="E224" s="17" t="s">
        <v>240</v>
      </c>
      <c r="F224" s="18">
        <v>910</v>
      </c>
      <c r="G224" s="15" t="s">
        <v>241</v>
      </c>
    </row>
    <row r="225" spans="1:7" ht="25.5">
      <c r="A225" s="19" t="s">
        <v>440</v>
      </c>
      <c r="B225" s="20">
        <v>3986</v>
      </c>
      <c r="C225" s="17" t="s">
        <v>8</v>
      </c>
      <c r="D225" s="17" t="s">
        <v>437</v>
      </c>
      <c r="E225" s="17" t="s">
        <v>533</v>
      </c>
      <c r="F225" s="18">
        <v>925</v>
      </c>
      <c r="G225" s="15" t="s">
        <v>447</v>
      </c>
    </row>
    <row r="226" spans="1:7" ht="25.5">
      <c r="A226" s="19" t="s">
        <v>242</v>
      </c>
      <c r="B226" s="20">
        <v>4014</v>
      </c>
      <c r="C226" s="17" t="s">
        <v>8</v>
      </c>
      <c r="D226" s="17" t="s">
        <v>91</v>
      </c>
      <c r="E226" s="17" t="s">
        <v>240</v>
      </c>
      <c r="F226" s="18">
        <v>892</v>
      </c>
      <c r="G226" s="15" t="s">
        <v>243</v>
      </c>
    </row>
    <row r="227" spans="1:7" ht="25.5">
      <c r="A227" s="19" t="s">
        <v>242</v>
      </c>
      <c r="B227" s="20">
        <v>4014</v>
      </c>
      <c r="C227" s="21" t="s">
        <v>633</v>
      </c>
      <c r="D227" s="17" t="s">
        <v>52</v>
      </c>
      <c r="E227" s="17" t="s">
        <v>503</v>
      </c>
      <c r="F227" s="18">
        <v>949</v>
      </c>
      <c r="G227" s="40" t="s">
        <v>757</v>
      </c>
    </row>
    <row r="228" spans="1:7">
      <c r="A228" s="19" t="s">
        <v>242</v>
      </c>
      <c r="B228" s="20">
        <v>4014</v>
      </c>
      <c r="C228" s="17" t="s">
        <v>406</v>
      </c>
      <c r="D228" s="17" t="s">
        <v>453</v>
      </c>
      <c r="E228" s="17" t="s">
        <v>77</v>
      </c>
      <c r="G228" s="15" t="s">
        <v>484</v>
      </c>
    </row>
    <row r="229" spans="1:7">
      <c r="A229" s="19" t="s">
        <v>242</v>
      </c>
      <c r="B229" s="20">
        <v>6266</v>
      </c>
      <c r="C229" s="17" t="s">
        <v>556</v>
      </c>
      <c r="D229" s="17" t="s">
        <v>411</v>
      </c>
      <c r="E229" s="17" t="s">
        <v>74</v>
      </c>
      <c r="F229" s="22">
        <v>2400</v>
      </c>
      <c r="G229" s="15" t="s">
        <v>702</v>
      </c>
    </row>
    <row r="230" spans="1:7">
      <c r="A230" s="19" t="s">
        <v>242</v>
      </c>
      <c r="B230" s="20">
        <v>6266</v>
      </c>
      <c r="C230" s="17" t="s">
        <v>38</v>
      </c>
      <c r="D230" s="17" t="s">
        <v>39</v>
      </c>
      <c r="F230" s="22">
        <v>2400</v>
      </c>
      <c r="G230" s="15" t="s">
        <v>488</v>
      </c>
    </row>
    <row r="231" spans="1:7" ht="25.5">
      <c r="A231" s="19" t="s">
        <v>242</v>
      </c>
      <c r="B231" s="20">
        <v>6266</v>
      </c>
      <c r="C231" s="17" t="s">
        <v>8</v>
      </c>
      <c r="D231" s="17" t="s">
        <v>84</v>
      </c>
      <c r="E231" s="17" t="s">
        <v>244</v>
      </c>
      <c r="F231" s="22">
        <v>2400</v>
      </c>
      <c r="G231" s="15" t="s">
        <v>245</v>
      </c>
    </row>
    <row r="232" spans="1:7">
      <c r="A232" s="19" t="s">
        <v>242</v>
      </c>
      <c r="B232" s="20">
        <v>6266</v>
      </c>
      <c r="C232" s="41" t="s">
        <v>69</v>
      </c>
      <c r="D232" s="41" t="s">
        <v>728</v>
      </c>
      <c r="G232" s="40" t="s">
        <v>735</v>
      </c>
    </row>
    <row r="233" spans="1:7" ht="25.5">
      <c r="A233" s="19" t="s">
        <v>246</v>
      </c>
      <c r="B233" s="20">
        <v>4115</v>
      </c>
      <c r="C233" s="17" t="s">
        <v>8</v>
      </c>
      <c r="D233" s="17" t="s">
        <v>9</v>
      </c>
      <c r="E233" s="17" t="s">
        <v>176</v>
      </c>
      <c r="F233" s="18">
        <v>878</v>
      </c>
      <c r="G233" s="15" t="s">
        <v>247</v>
      </c>
    </row>
    <row r="234" spans="1:7" ht="25.5">
      <c r="A234" s="19" t="s">
        <v>246</v>
      </c>
      <c r="B234" s="20">
        <v>4115</v>
      </c>
      <c r="C234" s="41" t="s">
        <v>69</v>
      </c>
      <c r="D234" s="41" t="s">
        <v>728</v>
      </c>
      <c r="G234" s="40" t="s">
        <v>736</v>
      </c>
    </row>
    <row r="235" spans="1:7" ht="25.5">
      <c r="A235" s="19" t="s">
        <v>248</v>
      </c>
      <c r="B235" s="20">
        <v>4599</v>
      </c>
      <c r="C235" s="17" t="s">
        <v>16</v>
      </c>
      <c r="D235" s="17" t="s">
        <v>17</v>
      </c>
      <c r="E235" s="17" t="s">
        <v>534</v>
      </c>
      <c r="F235" s="18">
        <v>800</v>
      </c>
      <c r="G235" s="15" t="s">
        <v>249</v>
      </c>
    </row>
    <row r="236" spans="1:7">
      <c r="A236" s="15" t="s">
        <v>599</v>
      </c>
      <c r="B236" s="20">
        <v>6462</v>
      </c>
      <c r="C236" s="41" t="s">
        <v>16</v>
      </c>
      <c r="D236" s="41" t="s">
        <v>712</v>
      </c>
      <c r="E236" s="39" t="s">
        <v>713</v>
      </c>
      <c r="F236" s="42" t="s">
        <v>714</v>
      </c>
      <c r="G236" s="36" t="s">
        <v>715</v>
      </c>
    </row>
    <row r="237" spans="1:7" ht="38.25">
      <c r="A237" s="19" t="s">
        <v>250</v>
      </c>
      <c r="B237" s="20">
        <v>4838</v>
      </c>
      <c r="C237" s="17" t="s">
        <v>8</v>
      </c>
      <c r="D237" s="17" t="s">
        <v>20</v>
      </c>
      <c r="E237" s="17" t="s">
        <v>513</v>
      </c>
      <c r="F237" s="18">
        <v>625</v>
      </c>
      <c r="G237" s="15" t="s">
        <v>251</v>
      </c>
    </row>
    <row r="238" spans="1:7" ht="38.25">
      <c r="A238" s="19" t="s">
        <v>252</v>
      </c>
      <c r="B238" s="20">
        <v>4129</v>
      </c>
      <c r="C238" s="17" t="s">
        <v>38</v>
      </c>
      <c r="D238" s="17" t="s">
        <v>39</v>
      </c>
      <c r="F238" s="18">
        <v>800</v>
      </c>
      <c r="G238" s="15" t="s">
        <v>498</v>
      </c>
    </row>
    <row r="239" spans="1:7" ht="63.75">
      <c r="A239" s="19" t="s">
        <v>253</v>
      </c>
      <c r="B239" s="20">
        <v>4621</v>
      </c>
      <c r="C239" s="17" t="s">
        <v>8</v>
      </c>
      <c r="D239" s="17" t="s">
        <v>9</v>
      </c>
      <c r="E239" s="17" t="s">
        <v>535</v>
      </c>
      <c r="F239" s="18">
        <v>945</v>
      </c>
      <c r="G239" s="15" t="s">
        <v>254</v>
      </c>
    </row>
    <row r="240" spans="1:7" ht="25.5">
      <c r="A240" s="19" t="s">
        <v>253</v>
      </c>
      <c r="B240" s="20">
        <v>4621</v>
      </c>
      <c r="C240" s="17" t="s">
        <v>556</v>
      </c>
      <c r="D240" s="17" t="s">
        <v>557</v>
      </c>
      <c r="E240" s="17" t="s">
        <v>558</v>
      </c>
      <c r="F240" s="18">
        <v>945</v>
      </c>
      <c r="G240" s="15" t="s">
        <v>559</v>
      </c>
    </row>
    <row r="241" spans="1:7">
      <c r="A241" s="19" t="s">
        <v>568</v>
      </c>
      <c r="B241" s="20">
        <v>5708</v>
      </c>
      <c r="C241" s="21" t="s">
        <v>34</v>
      </c>
      <c r="D241" s="21" t="s">
        <v>569</v>
      </c>
      <c r="E241" s="17" t="s">
        <v>555</v>
      </c>
      <c r="F241" s="22">
        <v>1150</v>
      </c>
      <c r="G241" s="15" t="s">
        <v>618</v>
      </c>
    </row>
    <row r="242" spans="1:7" ht="25.5">
      <c r="A242" s="19" t="s">
        <v>255</v>
      </c>
      <c r="B242" s="20">
        <v>4784</v>
      </c>
      <c r="C242" s="17" t="s">
        <v>8</v>
      </c>
      <c r="D242" s="17" t="s">
        <v>91</v>
      </c>
      <c r="E242" s="17" t="s">
        <v>49</v>
      </c>
      <c r="F242" s="22">
        <v>1600</v>
      </c>
      <c r="G242" s="15" t="s">
        <v>256</v>
      </c>
    </row>
    <row r="243" spans="1:7" ht="25.5">
      <c r="A243" s="19" t="s">
        <v>257</v>
      </c>
      <c r="B243" s="20">
        <v>5652</v>
      </c>
      <c r="C243" s="17" t="s">
        <v>16</v>
      </c>
      <c r="D243" s="17" t="s">
        <v>17</v>
      </c>
      <c r="E243" s="17" t="s">
        <v>258</v>
      </c>
      <c r="F243" s="22">
        <v>1600</v>
      </c>
      <c r="G243" s="15" t="s">
        <v>259</v>
      </c>
    </row>
    <row r="244" spans="1:7" ht="25.5">
      <c r="A244" s="19" t="s">
        <v>260</v>
      </c>
      <c r="B244" s="20">
        <v>3800</v>
      </c>
      <c r="C244" s="17" t="s">
        <v>8</v>
      </c>
      <c r="D244" s="17" t="s">
        <v>102</v>
      </c>
      <c r="E244" s="17" t="s">
        <v>261</v>
      </c>
      <c r="F244" s="18">
        <v>800</v>
      </c>
      <c r="G244" s="15" t="s">
        <v>262</v>
      </c>
    </row>
    <row r="245" spans="1:7" ht="38.25">
      <c r="A245" s="19" t="s">
        <v>263</v>
      </c>
      <c r="B245" s="20">
        <v>4749</v>
      </c>
      <c r="C245" s="17" t="s">
        <v>8</v>
      </c>
      <c r="D245" s="17" t="s">
        <v>91</v>
      </c>
      <c r="E245" s="17" t="s">
        <v>240</v>
      </c>
      <c r="F245" s="18">
        <v>913</v>
      </c>
      <c r="G245" s="15" t="s">
        <v>264</v>
      </c>
    </row>
    <row r="246" spans="1:7" ht="25.5">
      <c r="A246" s="19" t="s">
        <v>265</v>
      </c>
      <c r="B246" s="20">
        <v>6392</v>
      </c>
      <c r="C246" s="17" t="s">
        <v>8</v>
      </c>
      <c r="D246" s="17" t="s">
        <v>266</v>
      </c>
      <c r="E246" s="17" t="s">
        <v>240</v>
      </c>
      <c r="F246" s="22">
        <v>4627</v>
      </c>
      <c r="G246" s="15" t="s">
        <v>267</v>
      </c>
    </row>
    <row r="247" spans="1:7">
      <c r="A247" s="19" t="s">
        <v>268</v>
      </c>
      <c r="B247" s="20">
        <v>4829</v>
      </c>
      <c r="C247" s="17" t="s">
        <v>23</v>
      </c>
      <c r="D247" s="17" t="s">
        <v>24</v>
      </c>
      <c r="E247" s="17" t="s">
        <v>25</v>
      </c>
      <c r="F247" s="18">
        <v>550</v>
      </c>
      <c r="G247" s="15" t="s">
        <v>269</v>
      </c>
    </row>
    <row r="248" spans="1:7" ht="25.5">
      <c r="A248" s="19" t="s">
        <v>270</v>
      </c>
      <c r="B248" s="20">
        <v>6168</v>
      </c>
      <c r="C248" s="17" t="s">
        <v>16</v>
      </c>
      <c r="D248" s="17" t="s">
        <v>100</v>
      </c>
      <c r="E248" s="17" t="s">
        <v>536</v>
      </c>
      <c r="F248" s="22">
        <v>3500</v>
      </c>
      <c r="G248" s="40" t="s">
        <v>796</v>
      </c>
    </row>
    <row r="249" spans="1:7" ht="38.25">
      <c r="A249" s="19" t="s">
        <v>426</v>
      </c>
      <c r="B249" s="20">
        <v>4287</v>
      </c>
      <c r="C249" s="17" t="s">
        <v>8</v>
      </c>
      <c r="D249" s="17" t="s">
        <v>154</v>
      </c>
      <c r="E249" s="17" t="s">
        <v>499</v>
      </c>
      <c r="F249" s="18">
        <v>800</v>
      </c>
      <c r="G249" s="15" t="s">
        <v>155</v>
      </c>
    </row>
    <row r="250" spans="1:7" ht="25.5">
      <c r="A250" s="19" t="s">
        <v>271</v>
      </c>
      <c r="B250" s="20">
        <v>4682</v>
      </c>
      <c r="C250" s="17" t="s">
        <v>8</v>
      </c>
      <c r="D250" s="17" t="s">
        <v>91</v>
      </c>
      <c r="E250" s="17" t="s">
        <v>240</v>
      </c>
      <c r="F250" s="18">
        <v>928</v>
      </c>
      <c r="G250" s="15" t="s">
        <v>272</v>
      </c>
    </row>
    <row r="251" spans="1:7" ht="25.5">
      <c r="A251" s="19" t="s">
        <v>289</v>
      </c>
      <c r="B251" s="20">
        <v>5441</v>
      </c>
      <c r="C251" s="17" t="s">
        <v>47</v>
      </c>
      <c r="D251" s="17" t="s">
        <v>48</v>
      </c>
      <c r="E251" s="17" t="s">
        <v>49</v>
      </c>
      <c r="F251" s="22">
        <v>1600</v>
      </c>
      <c r="G251" s="15" t="s">
        <v>601</v>
      </c>
    </row>
    <row r="252" spans="1:7" ht="25.5">
      <c r="A252" s="19" t="s">
        <v>273</v>
      </c>
      <c r="B252" s="20">
        <v>5422</v>
      </c>
      <c r="C252" s="17" t="s">
        <v>556</v>
      </c>
      <c r="D252" s="17" t="s">
        <v>411</v>
      </c>
      <c r="E252" s="17" t="s">
        <v>74</v>
      </c>
      <c r="F252" s="22">
        <v>1005</v>
      </c>
      <c r="G252" s="15" t="s">
        <v>695</v>
      </c>
    </row>
    <row r="253" spans="1:7" ht="25.5">
      <c r="A253" s="19" t="s">
        <v>273</v>
      </c>
      <c r="B253" s="20">
        <v>5422</v>
      </c>
      <c r="C253" s="17" t="s">
        <v>8</v>
      </c>
      <c r="D253" s="17" t="s">
        <v>91</v>
      </c>
      <c r="E253" s="17" t="s">
        <v>274</v>
      </c>
      <c r="F253" s="22">
        <v>1005</v>
      </c>
      <c r="G253" s="15" t="s">
        <v>275</v>
      </c>
    </row>
    <row r="254" spans="1:7" ht="25.5">
      <c r="A254" s="19" t="s">
        <v>276</v>
      </c>
      <c r="B254" s="20">
        <v>5450</v>
      </c>
      <c r="C254" s="17" t="s">
        <v>410</v>
      </c>
      <c r="D254" s="17" t="s">
        <v>411</v>
      </c>
      <c r="E254" s="17" t="s">
        <v>74</v>
      </c>
      <c r="F254" s="22">
        <v>1600</v>
      </c>
      <c r="G254" s="15" t="s">
        <v>695</v>
      </c>
    </row>
    <row r="255" spans="1:7" ht="38.25">
      <c r="A255" s="19" t="s">
        <v>276</v>
      </c>
      <c r="B255" s="20">
        <v>5450</v>
      </c>
      <c r="C255" s="17" t="s">
        <v>148</v>
      </c>
      <c r="D255" s="17" t="s">
        <v>149</v>
      </c>
      <c r="E255" s="17" t="s">
        <v>150</v>
      </c>
      <c r="F255" s="22">
        <v>1600</v>
      </c>
      <c r="G255" s="15" t="s">
        <v>277</v>
      </c>
    </row>
    <row r="256" spans="1:7" ht="25.5">
      <c r="A256" s="19" t="s">
        <v>276</v>
      </c>
      <c r="B256" s="20">
        <v>5450</v>
      </c>
      <c r="C256" s="17" t="s">
        <v>8</v>
      </c>
      <c r="D256" s="17" t="s">
        <v>278</v>
      </c>
      <c r="E256" s="17" t="s">
        <v>279</v>
      </c>
      <c r="F256" s="22">
        <v>2000</v>
      </c>
      <c r="G256" s="15" t="s">
        <v>280</v>
      </c>
    </row>
    <row r="257" spans="1:7" ht="25.5">
      <c r="A257" s="19" t="s">
        <v>281</v>
      </c>
      <c r="B257" s="20">
        <v>5450</v>
      </c>
      <c r="C257" s="21" t="s">
        <v>469</v>
      </c>
      <c r="D257" s="21" t="s">
        <v>655</v>
      </c>
      <c r="E257" s="17" t="s">
        <v>49</v>
      </c>
      <c r="F257" s="22">
        <v>775</v>
      </c>
      <c r="G257" s="15" t="s">
        <v>663</v>
      </c>
    </row>
    <row r="258" spans="1:7" ht="25.5">
      <c r="A258" s="19" t="s">
        <v>281</v>
      </c>
      <c r="B258" s="20">
        <v>5450</v>
      </c>
      <c r="C258" s="17" t="s">
        <v>148</v>
      </c>
      <c r="D258" s="17" t="s">
        <v>149</v>
      </c>
      <c r="E258" s="17" t="s">
        <v>49</v>
      </c>
      <c r="F258" s="22">
        <v>1800</v>
      </c>
      <c r="G258" s="15" t="s">
        <v>282</v>
      </c>
    </row>
    <row r="259" spans="1:7" ht="25.5">
      <c r="A259" s="19" t="s">
        <v>281</v>
      </c>
      <c r="B259" s="20">
        <v>5450</v>
      </c>
      <c r="C259" s="17" t="s">
        <v>8</v>
      </c>
      <c r="D259" s="17" t="s">
        <v>91</v>
      </c>
      <c r="E259" s="17" t="s">
        <v>283</v>
      </c>
      <c r="F259" s="22">
        <v>1996</v>
      </c>
      <c r="G259" s="15" t="s">
        <v>284</v>
      </c>
    </row>
    <row r="260" spans="1:7" ht="25.5">
      <c r="A260" s="19" t="s">
        <v>281</v>
      </c>
      <c r="B260" s="20">
        <v>5450</v>
      </c>
      <c r="C260" s="21" t="s">
        <v>16</v>
      </c>
      <c r="D260" s="21" t="s">
        <v>596</v>
      </c>
      <c r="G260" s="37" t="s">
        <v>598</v>
      </c>
    </row>
    <row r="261" spans="1:7" ht="25.5">
      <c r="A261" s="19" t="s">
        <v>281</v>
      </c>
      <c r="B261" s="20">
        <v>5450</v>
      </c>
      <c r="C261" s="21" t="s">
        <v>556</v>
      </c>
      <c r="D261" s="21" t="s">
        <v>701</v>
      </c>
      <c r="E261" s="17" t="s">
        <v>49</v>
      </c>
      <c r="F261" s="22">
        <v>2000</v>
      </c>
      <c r="G261" s="37" t="s">
        <v>695</v>
      </c>
    </row>
    <row r="262" spans="1:7" ht="38.25">
      <c r="A262" s="19" t="s">
        <v>285</v>
      </c>
      <c r="B262" s="20">
        <v>5483</v>
      </c>
      <c r="C262" s="17" t="s">
        <v>16</v>
      </c>
      <c r="D262" s="17" t="s">
        <v>286</v>
      </c>
      <c r="E262" s="17" t="s">
        <v>49</v>
      </c>
      <c r="F262" s="18">
        <v>800</v>
      </c>
      <c r="G262" s="40" t="s">
        <v>791</v>
      </c>
    </row>
    <row r="263" spans="1:7" ht="38.25">
      <c r="A263" s="19" t="s">
        <v>285</v>
      </c>
      <c r="B263" s="20">
        <v>5483</v>
      </c>
      <c r="C263" s="17" t="s">
        <v>8</v>
      </c>
      <c r="D263" s="17" t="s">
        <v>91</v>
      </c>
      <c r="E263" s="17" t="s">
        <v>240</v>
      </c>
      <c r="F263" s="18">
        <v>786</v>
      </c>
      <c r="G263" s="15" t="s">
        <v>287</v>
      </c>
    </row>
    <row r="264" spans="1:7" ht="39.75" customHeight="1">
      <c r="A264" s="19" t="s">
        <v>285</v>
      </c>
      <c r="B264" s="20">
        <v>5490</v>
      </c>
      <c r="C264" s="21" t="s">
        <v>469</v>
      </c>
      <c r="D264" s="21" t="s">
        <v>655</v>
      </c>
      <c r="E264" s="21" t="s">
        <v>49</v>
      </c>
      <c r="F264" s="22">
        <v>400</v>
      </c>
      <c r="G264" s="15" t="s">
        <v>662</v>
      </c>
    </row>
    <row r="265" spans="1:7">
      <c r="A265" s="19" t="s">
        <v>285</v>
      </c>
      <c r="B265" s="20">
        <v>5490</v>
      </c>
      <c r="C265" s="17" t="s">
        <v>47</v>
      </c>
      <c r="D265" s="17" t="s">
        <v>89</v>
      </c>
      <c r="E265" s="17" t="s">
        <v>49</v>
      </c>
      <c r="F265" s="22">
        <v>1600</v>
      </c>
      <c r="G265" s="15" t="s">
        <v>288</v>
      </c>
    </row>
  </sheetData>
  <autoFilter ref="A1:G265" xr:uid="{33E60177-5FA0-41C7-9693-81EDD0E4F91F}"/>
  <sortState xmlns:xlrd2="http://schemas.microsoft.com/office/spreadsheetml/2017/richdata2" ref="A2:G266">
    <sortCondition ref="A1:A266"/>
  </sortState>
  <phoneticPr fontId="0" type="noConversion"/>
  <printOptions horizontalCentered="1" verticalCentered="1" gridLines="1"/>
  <pageMargins left="0.25" right="0.25" top="0.5" bottom="0.5" header="0.25" footer="0.25"/>
  <pageSetup orientation="landscape" horizontalDpi="300" verticalDpi="300" r:id="rId1"/>
  <headerFooter alignWithMargins="0">
    <oddHeader>&amp;CThanhouser Film Database</oddHeader>
    <oddFooter>&amp;LThanhouser Company Film Preservation, Inc.&amp;CPage &amp;P&amp;R&amp;D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workbookViewId="0">
      <pane ySplit="1" topLeftCell="A8" activePane="bottomLeft" state="frozenSplit"/>
      <selection pane="bottomLeft" activeCell="B26" sqref="B26"/>
    </sheetView>
  </sheetViews>
  <sheetFormatPr defaultRowHeight="12.75"/>
  <cols>
    <col min="1" max="1" width="8.5703125" customWidth="1"/>
    <col min="2" max="2" width="15.42578125" style="1" customWidth="1"/>
    <col min="3" max="3" width="30.7109375" customWidth="1"/>
    <col min="4" max="4" width="21.7109375" bestFit="1" customWidth="1"/>
    <col min="5" max="5" width="73.7109375" bestFit="1" customWidth="1"/>
    <col min="6" max="6" width="12.140625" style="1" customWidth="1"/>
    <col min="9" max="9" width="20.5703125" customWidth="1"/>
  </cols>
  <sheetData>
    <row r="1" spans="1:10" s="2" customFormat="1">
      <c r="A1" s="2" t="s">
        <v>2</v>
      </c>
      <c r="B1" s="3" t="s">
        <v>297</v>
      </c>
      <c r="C1" s="2" t="s">
        <v>298</v>
      </c>
      <c r="D1" s="2" t="s">
        <v>0</v>
      </c>
      <c r="E1" s="2" t="s">
        <v>299</v>
      </c>
      <c r="F1" s="3" t="s">
        <v>300</v>
      </c>
      <c r="G1" s="2" t="s">
        <v>301</v>
      </c>
      <c r="H1" s="2" t="s">
        <v>303</v>
      </c>
      <c r="I1" s="2" t="s">
        <v>302</v>
      </c>
      <c r="J1" s="2" t="s">
        <v>6</v>
      </c>
    </row>
    <row r="2" spans="1:10" ht="25.5">
      <c r="A2" t="s">
        <v>469</v>
      </c>
      <c r="B2" s="1" t="s">
        <v>472</v>
      </c>
      <c r="C2" t="s">
        <v>470</v>
      </c>
      <c r="D2" t="s">
        <v>473</v>
      </c>
      <c r="E2" s="1" t="s">
        <v>475</v>
      </c>
      <c r="F2" s="1" t="s">
        <v>375</v>
      </c>
      <c r="G2" s="1" t="s">
        <v>474</v>
      </c>
      <c r="H2">
        <v>90028</v>
      </c>
      <c r="I2" s="1" t="s">
        <v>476</v>
      </c>
    </row>
    <row r="3" spans="1:10" ht="38.25">
      <c r="A3" t="s">
        <v>290</v>
      </c>
      <c r="B3" s="40" t="s">
        <v>365</v>
      </c>
      <c r="E3" t="s">
        <v>366</v>
      </c>
      <c r="F3" s="1" t="s">
        <v>367</v>
      </c>
      <c r="G3" t="s">
        <v>368</v>
      </c>
    </row>
    <row r="4" spans="1:10" ht="51">
      <c r="A4" t="s">
        <v>34</v>
      </c>
      <c r="B4" s="1" t="s">
        <v>304</v>
      </c>
      <c r="C4" t="s">
        <v>667</v>
      </c>
      <c r="D4" t="s">
        <v>638</v>
      </c>
      <c r="E4" t="s">
        <v>305</v>
      </c>
      <c r="F4" s="1" t="s">
        <v>306</v>
      </c>
      <c r="G4" t="s">
        <v>307</v>
      </c>
    </row>
    <row r="5" spans="1:10" ht="38.25">
      <c r="A5" t="s">
        <v>72</v>
      </c>
      <c r="B5" s="1" t="s">
        <v>337</v>
      </c>
      <c r="C5" t="s">
        <v>483</v>
      </c>
    </row>
    <row r="6" spans="1:10" ht="25.5">
      <c r="A6" t="s">
        <v>406</v>
      </c>
      <c r="B6" s="1" t="s">
        <v>477</v>
      </c>
      <c r="C6" s="1" t="s">
        <v>409</v>
      </c>
      <c r="E6" t="s">
        <v>478</v>
      </c>
      <c r="F6" s="1" t="s">
        <v>479</v>
      </c>
      <c r="G6" s="1" t="s">
        <v>474</v>
      </c>
      <c r="H6">
        <v>96040</v>
      </c>
    </row>
    <row r="7" spans="1:10">
      <c r="A7" t="s">
        <v>410</v>
      </c>
      <c r="B7" s="1" t="s">
        <v>412</v>
      </c>
    </row>
    <row r="8" spans="1:10">
      <c r="A8" t="s">
        <v>148</v>
      </c>
      <c r="B8" s="1" t="s">
        <v>312</v>
      </c>
      <c r="C8" t="s">
        <v>313</v>
      </c>
      <c r="D8" t="s">
        <v>314</v>
      </c>
      <c r="E8" t="s">
        <v>315</v>
      </c>
      <c r="F8" s="1" t="s">
        <v>316</v>
      </c>
      <c r="G8" t="s">
        <v>317</v>
      </c>
      <c r="H8">
        <v>7110</v>
      </c>
      <c r="I8" t="s">
        <v>318</v>
      </c>
    </row>
    <row r="9" spans="1:10">
      <c r="A9" t="s">
        <v>43</v>
      </c>
      <c r="C9" t="s">
        <v>350</v>
      </c>
      <c r="E9" t="s">
        <v>351</v>
      </c>
      <c r="F9" s="1" t="s">
        <v>352</v>
      </c>
      <c r="G9" t="s">
        <v>353</v>
      </c>
      <c r="H9">
        <v>2165</v>
      </c>
    </row>
    <row r="10" spans="1:10" ht="25.5">
      <c r="A10" s="7" t="s">
        <v>633</v>
      </c>
      <c r="B10" s="6" t="s">
        <v>637</v>
      </c>
      <c r="C10" s="7" t="s">
        <v>634</v>
      </c>
      <c r="D10" s="7" t="s">
        <v>638</v>
      </c>
      <c r="F10" s="6" t="s">
        <v>639</v>
      </c>
      <c r="G10" t="s">
        <v>369</v>
      </c>
    </row>
    <row r="11" spans="1:10" ht="15.75">
      <c r="A11" s="5" t="s">
        <v>586</v>
      </c>
      <c r="B11" s="50" t="s">
        <v>772</v>
      </c>
    </row>
    <row r="12" spans="1:10" ht="38.25">
      <c r="A12" t="s">
        <v>327</v>
      </c>
      <c r="C12" t="s">
        <v>328</v>
      </c>
      <c r="E12" t="s">
        <v>329</v>
      </c>
      <c r="F12" s="1" t="s">
        <v>330</v>
      </c>
      <c r="G12" t="s">
        <v>331</v>
      </c>
      <c r="H12" t="s">
        <v>307</v>
      </c>
    </row>
    <row r="13" spans="1:10">
      <c r="A13" t="s">
        <v>397</v>
      </c>
      <c r="B13" s="1" t="s">
        <v>398</v>
      </c>
      <c r="C13" t="s">
        <v>399</v>
      </c>
      <c r="E13" t="s">
        <v>400</v>
      </c>
      <c r="F13" s="1" t="s">
        <v>401</v>
      </c>
      <c r="G13" t="s">
        <v>402</v>
      </c>
      <c r="H13" t="s">
        <v>404</v>
      </c>
      <c r="I13" t="s">
        <v>403</v>
      </c>
    </row>
    <row r="14" spans="1:10">
      <c r="A14" t="s">
        <v>132</v>
      </c>
      <c r="C14" t="s">
        <v>319</v>
      </c>
      <c r="E14" t="s">
        <v>320</v>
      </c>
      <c r="F14" s="1" t="s">
        <v>321</v>
      </c>
      <c r="G14" t="s">
        <v>322</v>
      </c>
      <c r="H14">
        <v>57105</v>
      </c>
    </row>
    <row r="15" spans="1:10">
      <c r="A15" t="s">
        <v>674</v>
      </c>
      <c r="B15" s="1" t="s">
        <v>675</v>
      </c>
      <c r="C15" t="s">
        <v>676</v>
      </c>
      <c r="D15" t="s">
        <v>677</v>
      </c>
      <c r="E15" t="s">
        <v>678</v>
      </c>
      <c r="F15" s="1" t="s">
        <v>679</v>
      </c>
      <c r="G15" t="s">
        <v>680</v>
      </c>
    </row>
    <row r="16" spans="1:10" ht="25.5">
      <c r="A16" t="s">
        <v>216</v>
      </c>
      <c r="C16" t="s">
        <v>338</v>
      </c>
      <c r="E16" t="s">
        <v>339</v>
      </c>
      <c r="F16" s="1" t="s">
        <v>340</v>
      </c>
      <c r="G16" t="s">
        <v>341</v>
      </c>
    </row>
    <row r="17" spans="1:10" ht="25.5">
      <c r="A17" t="s">
        <v>442</v>
      </c>
      <c r="B17" s="1" t="s">
        <v>441</v>
      </c>
      <c r="E17" t="s">
        <v>443</v>
      </c>
      <c r="F17" s="1" t="s">
        <v>444</v>
      </c>
      <c r="G17" t="s">
        <v>349</v>
      </c>
      <c r="H17" t="s">
        <v>445</v>
      </c>
      <c r="I17">
        <v>19382</v>
      </c>
    </row>
    <row r="18" spans="1:10" ht="25.5">
      <c r="A18" t="s">
        <v>23</v>
      </c>
      <c r="B18" s="1" t="s">
        <v>342</v>
      </c>
      <c r="C18" t="s">
        <v>485</v>
      </c>
      <c r="E18" t="s">
        <v>486</v>
      </c>
      <c r="I18" t="s">
        <v>343</v>
      </c>
    </row>
    <row r="19" spans="1:10" ht="25.5">
      <c r="A19" t="s">
        <v>38</v>
      </c>
      <c r="B19" s="1" t="s">
        <v>354</v>
      </c>
      <c r="C19" t="s">
        <v>355</v>
      </c>
      <c r="E19" t="s">
        <v>356</v>
      </c>
      <c r="F19" s="1" t="s">
        <v>357</v>
      </c>
      <c r="G19" t="s">
        <v>353</v>
      </c>
      <c r="H19">
        <v>2655</v>
      </c>
      <c r="I19" t="s">
        <v>358</v>
      </c>
    </row>
    <row r="20" spans="1:10">
      <c r="A20" t="s">
        <v>344</v>
      </c>
      <c r="C20" t="s">
        <v>345</v>
      </c>
      <c r="D20" t="s">
        <v>346</v>
      </c>
      <c r="E20" t="s">
        <v>347</v>
      </c>
      <c r="F20" s="1" t="s">
        <v>348</v>
      </c>
      <c r="G20" t="s">
        <v>349</v>
      </c>
      <c r="H20">
        <v>19038</v>
      </c>
    </row>
    <row r="21" spans="1:10" ht="38.25">
      <c r="A21" t="s">
        <v>370</v>
      </c>
      <c r="B21" s="1" t="s">
        <v>371</v>
      </c>
      <c r="C21" t="s">
        <v>372</v>
      </c>
      <c r="D21" t="s">
        <v>373</v>
      </c>
      <c r="E21" t="s">
        <v>374</v>
      </c>
      <c r="F21" s="1" t="s">
        <v>375</v>
      </c>
      <c r="G21" t="s">
        <v>376</v>
      </c>
      <c r="H21">
        <v>90024</v>
      </c>
    </row>
    <row r="22" spans="1:10" ht="25.5">
      <c r="A22" t="s">
        <v>8</v>
      </c>
      <c r="B22" s="1" t="s">
        <v>296</v>
      </c>
      <c r="C22" t="s">
        <v>481</v>
      </c>
      <c r="D22" t="s">
        <v>482</v>
      </c>
      <c r="E22" t="s">
        <v>323</v>
      </c>
      <c r="F22" s="1" t="s">
        <v>324</v>
      </c>
      <c r="G22" t="s">
        <v>325</v>
      </c>
      <c r="H22">
        <v>20540</v>
      </c>
      <c r="I22" t="s">
        <v>326</v>
      </c>
    </row>
    <row r="23" spans="1:10" ht="38.25">
      <c r="A23" t="s">
        <v>55</v>
      </c>
      <c r="B23" s="1" t="s">
        <v>308</v>
      </c>
      <c r="C23" t="s">
        <v>480</v>
      </c>
      <c r="D23" t="s">
        <v>309</v>
      </c>
      <c r="E23" t="s">
        <v>310</v>
      </c>
      <c r="F23" s="1" t="s">
        <v>311</v>
      </c>
      <c r="G23" t="s">
        <v>311</v>
      </c>
      <c r="H23">
        <v>10019</v>
      </c>
    </row>
    <row r="24" spans="1:10" ht="38.25">
      <c r="A24" t="s">
        <v>79</v>
      </c>
      <c r="B24" s="1" t="s">
        <v>377</v>
      </c>
      <c r="E24" t="s">
        <v>378</v>
      </c>
      <c r="F24" s="1" t="s">
        <v>379</v>
      </c>
      <c r="G24" t="s">
        <v>380</v>
      </c>
    </row>
    <row r="25" spans="1:10" ht="25.5">
      <c r="A25" t="s">
        <v>556</v>
      </c>
      <c r="B25" s="1" t="s">
        <v>696</v>
      </c>
      <c r="C25" t="s">
        <v>697</v>
      </c>
      <c r="D25" t="s">
        <v>698</v>
      </c>
      <c r="E25" s="13" t="s">
        <v>700</v>
      </c>
      <c r="F25" s="1" t="s">
        <v>699</v>
      </c>
      <c r="G25" t="s">
        <v>474</v>
      </c>
      <c r="H25">
        <v>94536</v>
      </c>
    </row>
    <row r="26" spans="1:10" ht="25.5">
      <c r="A26" t="s">
        <v>722</v>
      </c>
      <c r="B26" s="40" t="s">
        <v>723</v>
      </c>
    </row>
    <row r="27" spans="1:10" ht="25.5">
      <c r="A27" t="s">
        <v>552</v>
      </c>
      <c r="B27" s="1" t="s">
        <v>174</v>
      </c>
    </row>
    <row r="28" spans="1:10" ht="51">
      <c r="A28" t="s">
        <v>69</v>
      </c>
      <c r="B28" s="40" t="s">
        <v>381</v>
      </c>
      <c r="C28" t="s">
        <v>382</v>
      </c>
      <c r="E28" t="s">
        <v>383</v>
      </c>
      <c r="F28" s="1" t="s">
        <v>384</v>
      </c>
      <c r="G28" t="s">
        <v>380</v>
      </c>
      <c r="H28" t="s">
        <v>386</v>
      </c>
      <c r="I28" t="s">
        <v>385</v>
      </c>
      <c r="J28" t="s">
        <v>387</v>
      </c>
    </row>
    <row r="29" spans="1:10" ht="25.5">
      <c r="A29" t="s">
        <v>717</v>
      </c>
      <c r="B29" s="40" t="s">
        <v>718</v>
      </c>
      <c r="E29" t="s">
        <v>727</v>
      </c>
      <c r="F29" s="1" t="s">
        <v>717</v>
      </c>
      <c r="G29" t="s">
        <v>719</v>
      </c>
    </row>
    <row r="30" spans="1:10" ht="38.25">
      <c r="A30" t="s">
        <v>198</v>
      </c>
      <c r="B30" s="1" t="s">
        <v>332</v>
      </c>
      <c r="C30" t="s">
        <v>333</v>
      </c>
      <c r="E30" t="s">
        <v>334</v>
      </c>
      <c r="F30" s="1" t="s">
        <v>335</v>
      </c>
      <c r="G30" t="s">
        <v>336</v>
      </c>
      <c r="H30">
        <v>3894</v>
      </c>
    </row>
    <row r="31" spans="1:10" ht="25.5">
      <c r="A31" t="s">
        <v>359</v>
      </c>
      <c r="B31" s="1" t="s">
        <v>295</v>
      </c>
      <c r="C31" t="s">
        <v>360</v>
      </c>
      <c r="D31" t="s">
        <v>361</v>
      </c>
      <c r="E31" t="s">
        <v>362</v>
      </c>
      <c r="F31" s="1" t="s">
        <v>363</v>
      </c>
      <c r="G31" t="s">
        <v>311</v>
      </c>
      <c r="H31">
        <v>14607</v>
      </c>
      <c r="I31" t="s">
        <v>364</v>
      </c>
    </row>
    <row r="32" spans="1:10" ht="25.5">
      <c r="A32" t="s">
        <v>62</v>
      </c>
      <c r="B32" s="40" t="s">
        <v>388</v>
      </c>
      <c r="D32" t="s">
        <v>389</v>
      </c>
      <c r="E32" t="s">
        <v>390</v>
      </c>
      <c r="F32" s="1" t="s">
        <v>391</v>
      </c>
      <c r="G32" t="s">
        <v>392</v>
      </c>
    </row>
    <row r="33" spans="1:8" ht="25.5">
      <c r="A33" t="s">
        <v>456</v>
      </c>
      <c r="B33" s="1" t="s">
        <v>458</v>
      </c>
      <c r="C33" s="1" t="s">
        <v>457</v>
      </c>
      <c r="F33" s="1" t="s">
        <v>459</v>
      </c>
      <c r="G33" t="s">
        <v>460</v>
      </c>
      <c r="H33" s="4" t="s">
        <v>461</v>
      </c>
    </row>
    <row r="34" spans="1:8" ht="25.5">
      <c r="A34" t="s">
        <v>173</v>
      </c>
      <c r="B34" s="1" t="s">
        <v>393</v>
      </c>
      <c r="E34" t="s">
        <v>394</v>
      </c>
      <c r="F34" s="1" t="s">
        <v>395</v>
      </c>
      <c r="G34" t="s">
        <v>396</v>
      </c>
    </row>
  </sheetData>
  <sortState xmlns:xlrd2="http://schemas.microsoft.com/office/spreadsheetml/2017/richdata2" ref="A2:J34">
    <sortCondition ref="A1"/>
  </sortState>
  <phoneticPr fontId="0" type="noConversion"/>
  <hyperlinks>
    <hyperlink ref="E25" r:id="rId1" xr:uid="{5B984B3C-6D0D-451C-8B9D-603D1BE51906}"/>
  </hyperlinks>
  <pageMargins left="0.75" right="0.75" top="1" bottom="1" header="0.5" footer="0.5"/>
  <pageSetup scale="68" orientation="landscape"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176"/>
  <sheetViews>
    <sheetView workbookViewId="0">
      <selection activeCell="H7" sqref="H7"/>
    </sheetView>
  </sheetViews>
  <sheetFormatPr defaultRowHeight="12.75"/>
  <cols>
    <col min="1" max="1" width="52.5703125" bestFit="1" customWidth="1"/>
    <col min="2" max="2" width="5" bestFit="1" customWidth="1"/>
    <col min="3" max="162" width="16.28515625" bestFit="1" customWidth="1"/>
    <col min="163" max="163" width="10.5703125" bestFit="1" customWidth="1"/>
  </cols>
  <sheetData>
    <row r="3" spans="1:2">
      <c r="A3" s="8" t="s">
        <v>649</v>
      </c>
      <c r="B3" s="9"/>
    </row>
    <row r="4" spans="1:2">
      <c r="A4" s="8" t="s">
        <v>0</v>
      </c>
      <c r="B4" s="9" t="s">
        <v>414</v>
      </c>
    </row>
    <row r="5" spans="1:2">
      <c r="A5" s="10" t="s">
        <v>600</v>
      </c>
      <c r="B5" s="51">
        <v>1</v>
      </c>
    </row>
    <row r="6" spans="1:2">
      <c r="A6" s="11" t="s">
        <v>292</v>
      </c>
      <c r="B6" s="52">
        <v>1</v>
      </c>
    </row>
    <row r="7" spans="1:2">
      <c r="A7" s="11" t="s">
        <v>468</v>
      </c>
      <c r="B7" s="52">
        <v>1</v>
      </c>
    </row>
    <row r="8" spans="1:2">
      <c r="A8" s="11" t="s">
        <v>7</v>
      </c>
      <c r="B8" s="52">
        <v>1</v>
      </c>
    </row>
    <row r="9" spans="1:2">
      <c r="A9" s="11" t="s">
        <v>595</v>
      </c>
      <c r="B9" s="52">
        <v>1</v>
      </c>
    </row>
    <row r="10" spans="1:2">
      <c r="A10" s="11" t="s">
        <v>405</v>
      </c>
      <c r="B10" s="52">
        <v>2</v>
      </c>
    </row>
    <row r="11" spans="1:2">
      <c r="A11" s="11" t="s">
        <v>12</v>
      </c>
      <c r="B11" s="52">
        <v>1</v>
      </c>
    </row>
    <row r="12" spans="1:2">
      <c r="A12" s="11" t="s">
        <v>778</v>
      </c>
      <c r="B12" s="52">
        <v>1</v>
      </c>
    </row>
    <row r="13" spans="1:2">
      <c r="A13" s="11" t="s">
        <v>15</v>
      </c>
      <c r="B13" s="52">
        <v>1</v>
      </c>
    </row>
    <row r="14" spans="1:2">
      <c r="A14" s="11" t="s">
        <v>19</v>
      </c>
      <c r="B14" s="52">
        <v>1</v>
      </c>
    </row>
    <row r="15" spans="1:2">
      <c r="A15" s="11" t="s">
        <v>22</v>
      </c>
      <c r="B15" s="52">
        <v>1</v>
      </c>
    </row>
    <row r="16" spans="1:2">
      <c r="A16" s="11" t="s">
        <v>27</v>
      </c>
      <c r="B16" s="52">
        <v>1</v>
      </c>
    </row>
    <row r="17" spans="1:2">
      <c r="A17" s="11" t="s">
        <v>30</v>
      </c>
      <c r="B17" s="52">
        <v>1</v>
      </c>
    </row>
    <row r="18" spans="1:2">
      <c r="A18" s="11" t="s">
        <v>33</v>
      </c>
      <c r="B18" s="52">
        <v>1</v>
      </c>
    </row>
    <row r="19" spans="1:2">
      <c r="A19" s="11" t="s">
        <v>36</v>
      </c>
      <c r="B19" s="52">
        <v>3</v>
      </c>
    </row>
    <row r="20" spans="1:2">
      <c r="A20" s="11" t="s">
        <v>40</v>
      </c>
      <c r="B20" s="52">
        <v>1</v>
      </c>
    </row>
    <row r="21" spans="1:2">
      <c r="A21" s="11" t="s">
        <v>42</v>
      </c>
      <c r="B21" s="52">
        <v>7</v>
      </c>
    </row>
    <row r="22" spans="1:2">
      <c r="A22" s="11" t="s">
        <v>563</v>
      </c>
      <c r="B22" s="52">
        <v>1</v>
      </c>
    </row>
    <row r="23" spans="1:2">
      <c r="A23" s="11" t="s">
        <v>668</v>
      </c>
      <c r="B23" s="52">
        <v>1</v>
      </c>
    </row>
    <row r="24" spans="1:2">
      <c r="A24" s="11" t="s">
        <v>784</v>
      </c>
      <c r="B24" s="52">
        <v>1</v>
      </c>
    </row>
    <row r="25" spans="1:2">
      <c r="A25" s="11" t="s">
        <v>51</v>
      </c>
      <c r="B25" s="52">
        <v>2</v>
      </c>
    </row>
    <row r="26" spans="1:2">
      <c r="A26" s="11" t="s">
        <v>421</v>
      </c>
      <c r="B26" s="52">
        <v>1</v>
      </c>
    </row>
    <row r="27" spans="1:2">
      <c r="A27" s="11" t="s">
        <v>564</v>
      </c>
      <c r="B27" s="52">
        <v>1</v>
      </c>
    </row>
    <row r="28" spans="1:2">
      <c r="A28" s="11" t="s">
        <v>53</v>
      </c>
      <c r="B28" s="52">
        <v>2</v>
      </c>
    </row>
    <row r="29" spans="1:2">
      <c r="A29" s="11" t="s">
        <v>54</v>
      </c>
      <c r="B29" s="52">
        <v>4</v>
      </c>
    </row>
    <row r="30" spans="1:2">
      <c r="A30" s="11" t="s">
        <v>435</v>
      </c>
      <c r="B30" s="52">
        <v>1</v>
      </c>
    </row>
    <row r="31" spans="1:2">
      <c r="A31" s="11" t="s">
        <v>779</v>
      </c>
      <c r="B31" s="52">
        <v>1</v>
      </c>
    </row>
    <row r="32" spans="1:2">
      <c r="A32" s="11" t="s">
        <v>446</v>
      </c>
      <c r="B32" s="52">
        <v>1</v>
      </c>
    </row>
    <row r="33" spans="1:2">
      <c r="A33" s="11" t="s">
        <v>57</v>
      </c>
      <c r="B33" s="52">
        <v>1</v>
      </c>
    </row>
    <row r="34" spans="1:2">
      <c r="A34" s="11" t="s">
        <v>59</v>
      </c>
      <c r="B34" s="52">
        <v>1</v>
      </c>
    </row>
    <row r="35" spans="1:2">
      <c r="A35" s="11" t="s">
        <v>61</v>
      </c>
      <c r="B35" s="52">
        <v>1</v>
      </c>
    </row>
    <row r="36" spans="1:2">
      <c r="A36" s="11" t="s">
        <v>64</v>
      </c>
      <c r="B36" s="52">
        <v>1</v>
      </c>
    </row>
    <row r="37" spans="1:2">
      <c r="A37" s="11" t="s">
        <v>570</v>
      </c>
      <c r="B37" s="52">
        <v>1</v>
      </c>
    </row>
    <row r="38" spans="1:2">
      <c r="A38" s="11" t="s">
        <v>65</v>
      </c>
      <c r="B38" s="52">
        <v>2</v>
      </c>
    </row>
    <row r="39" spans="1:2">
      <c r="A39" s="11" t="s">
        <v>66</v>
      </c>
      <c r="B39" s="52">
        <v>2</v>
      </c>
    </row>
    <row r="40" spans="1:2">
      <c r="A40" s="11" t="s">
        <v>690</v>
      </c>
      <c r="B40" s="52">
        <v>1</v>
      </c>
    </row>
    <row r="41" spans="1:2">
      <c r="A41" s="11" t="s">
        <v>608</v>
      </c>
      <c r="B41" s="52">
        <v>2</v>
      </c>
    </row>
    <row r="42" spans="1:2">
      <c r="A42" s="11" t="s">
        <v>71</v>
      </c>
      <c r="B42" s="52">
        <v>8</v>
      </c>
    </row>
    <row r="43" spans="1:2">
      <c r="A43" s="11" t="s">
        <v>80</v>
      </c>
      <c r="B43" s="52">
        <v>3</v>
      </c>
    </row>
    <row r="44" spans="1:2">
      <c r="A44" s="11" t="s">
        <v>81</v>
      </c>
      <c r="B44" s="52">
        <v>1</v>
      </c>
    </row>
    <row r="45" spans="1:2">
      <c r="A45" s="11" t="s">
        <v>415</v>
      </c>
      <c r="B45" s="52">
        <v>1</v>
      </c>
    </row>
    <row r="46" spans="1:2">
      <c r="A46" s="11" t="s">
        <v>82</v>
      </c>
      <c r="B46" s="52">
        <v>1</v>
      </c>
    </row>
    <row r="47" spans="1:2">
      <c r="A47" s="11" t="s">
        <v>83</v>
      </c>
      <c r="B47" s="52">
        <v>2</v>
      </c>
    </row>
    <row r="48" spans="1:2">
      <c r="A48" s="11" t="s">
        <v>86</v>
      </c>
      <c r="B48" s="52">
        <v>5</v>
      </c>
    </row>
    <row r="49" spans="1:2">
      <c r="A49" s="11" t="s">
        <v>657</v>
      </c>
      <c r="B49" s="52">
        <v>1</v>
      </c>
    </row>
    <row r="50" spans="1:2">
      <c r="A50" s="11" t="s">
        <v>721</v>
      </c>
      <c r="B50" s="52">
        <v>1</v>
      </c>
    </row>
    <row r="51" spans="1:2">
      <c r="A51" s="11" t="s">
        <v>90</v>
      </c>
      <c r="B51" s="52">
        <v>1</v>
      </c>
    </row>
    <row r="52" spans="1:2">
      <c r="A52" s="11" t="s">
        <v>92</v>
      </c>
      <c r="B52" s="52">
        <v>3</v>
      </c>
    </row>
    <row r="53" spans="1:2">
      <c r="A53" s="11" t="s">
        <v>716</v>
      </c>
      <c r="B53" s="52">
        <v>1</v>
      </c>
    </row>
    <row r="54" spans="1:2">
      <c r="A54" s="11" t="s">
        <v>94</v>
      </c>
      <c r="B54" s="52">
        <v>1</v>
      </c>
    </row>
    <row r="55" spans="1:2">
      <c r="A55" s="11" t="s">
        <v>96</v>
      </c>
      <c r="B55" s="52">
        <v>1</v>
      </c>
    </row>
    <row r="56" spans="1:2">
      <c r="A56" s="11" t="s">
        <v>98</v>
      </c>
      <c r="B56" s="52">
        <v>1</v>
      </c>
    </row>
    <row r="57" spans="1:2">
      <c r="A57" s="11" t="s">
        <v>99</v>
      </c>
      <c r="B57" s="52">
        <v>3</v>
      </c>
    </row>
    <row r="58" spans="1:2">
      <c r="A58" s="11" t="s">
        <v>101</v>
      </c>
      <c r="B58" s="52">
        <v>2</v>
      </c>
    </row>
    <row r="59" spans="1:2">
      <c r="A59" s="11" t="s">
        <v>105</v>
      </c>
      <c r="B59" s="52">
        <v>1</v>
      </c>
    </row>
    <row r="60" spans="1:2">
      <c r="A60" s="11" t="s">
        <v>549</v>
      </c>
      <c r="B60" s="52">
        <v>1</v>
      </c>
    </row>
    <row r="61" spans="1:2">
      <c r="A61" s="11" t="s">
        <v>464</v>
      </c>
      <c r="B61" s="52">
        <v>1</v>
      </c>
    </row>
    <row r="62" spans="1:2">
      <c r="A62" s="11" t="s">
        <v>107</v>
      </c>
      <c r="B62" s="52">
        <v>1</v>
      </c>
    </row>
    <row r="63" spans="1:2">
      <c r="A63" s="11" t="s">
        <v>454</v>
      </c>
      <c r="B63" s="52">
        <v>1</v>
      </c>
    </row>
    <row r="64" spans="1:2">
      <c r="A64" s="11" t="s">
        <v>628</v>
      </c>
      <c r="B64" s="52">
        <v>1</v>
      </c>
    </row>
    <row r="65" spans="1:2">
      <c r="A65" s="11" t="s">
        <v>111</v>
      </c>
      <c r="B65" s="52">
        <v>2</v>
      </c>
    </row>
    <row r="66" spans="1:2">
      <c r="A66" s="11" t="s">
        <v>114</v>
      </c>
      <c r="B66" s="52">
        <v>1</v>
      </c>
    </row>
    <row r="67" spans="1:2">
      <c r="A67" s="11" t="s">
        <v>116</v>
      </c>
      <c r="B67" s="52">
        <v>1</v>
      </c>
    </row>
    <row r="68" spans="1:2">
      <c r="A68" s="11" t="s">
        <v>119</v>
      </c>
      <c r="B68" s="52">
        <v>1</v>
      </c>
    </row>
    <row r="69" spans="1:2">
      <c r="A69" s="11" t="s">
        <v>121</v>
      </c>
      <c r="B69" s="52">
        <v>1</v>
      </c>
    </row>
    <row r="70" spans="1:2">
      <c r="A70" s="11" t="s">
        <v>706</v>
      </c>
      <c r="B70" s="52">
        <v>1</v>
      </c>
    </row>
    <row r="71" spans="1:2">
      <c r="A71" s="11" t="s">
        <v>123</v>
      </c>
      <c r="B71" s="52">
        <v>1</v>
      </c>
    </row>
    <row r="72" spans="1:2">
      <c r="A72" s="11" t="s">
        <v>126</v>
      </c>
      <c r="B72" s="52">
        <v>2</v>
      </c>
    </row>
    <row r="73" spans="1:2">
      <c r="A73" s="11" t="s">
        <v>127</v>
      </c>
      <c r="B73" s="52">
        <v>1</v>
      </c>
    </row>
    <row r="74" spans="1:2">
      <c r="A74" s="11" t="s">
        <v>450</v>
      </c>
      <c r="B74" s="52">
        <v>1</v>
      </c>
    </row>
    <row r="75" spans="1:2">
      <c r="A75" s="11" t="s">
        <v>129</v>
      </c>
      <c r="B75" s="52">
        <v>1</v>
      </c>
    </row>
    <row r="76" spans="1:2">
      <c r="A76" s="11" t="s">
        <v>131</v>
      </c>
      <c r="B76" s="52">
        <v>1</v>
      </c>
    </row>
    <row r="77" spans="1:2">
      <c r="A77" s="11" t="s">
        <v>135</v>
      </c>
      <c r="B77" s="52">
        <v>1</v>
      </c>
    </row>
    <row r="78" spans="1:2">
      <c r="A78" s="11" t="s">
        <v>137</v>
      </c>
      <c r="B78" s="52">
        <v>2</v>
      </c>
    </row>
    <row r="79" spans="1:2">
      <c r="A79" s="11" t="s">
        <v>580</v>
      </c>
      <c r="B79" s="52">
        <v>1</v>
      </c>
    </row>
    <row r="80" spans="1:2">
      <c r="A80" s="11" t="s">
        <v>139</v>
      </c>
      <c r="B80" s="52">
        <v>1</v>
      </c>
    </row>
    <row r="81" spans="1:2">
      <c r="A81" s="11" t="s">
        <v>537</v>
      </c>
      <c r="B81" s="52">
        <v>1</v>
      </c>
    </row>
    <row r="82" spans="1:2">
      <c r="A82" s="11" t="s">
        <v>141</v>
      </c>
      <c r="B82" s="52">
        <v>3</v>
      </c>
    </row>
    <row r="83" spans="1:2">
      <c r="A83" s="11" t="s">
        <v>143</v>
      </c>
      <c r="B83" s="52">
        <v>2</v>
      </c>
    </row>
    <row r="84" spans="1:2">
      <c r="A84" s="11" t="s">
        <v>144</v>
      </c>
      <c r="B84" s="52">
        <v>3</v>
      </c>
    </row>
    <row r="85" spans="1:2">
      <c r="A85" s="11" t="s">
        <v>591</v>
      </c>
      <c r="B85" s="52">
        <v>1</v>
      </c>
    </row>
    <row r="86" spans="1:2">
      <c r="A86" s="11" t="s">
        <v>776</v>
      </c>
      <c r="B86" s="52">
        <v>1</v>
      </c>
    </row>
    <row r="87" spans="1:2">
      <c r="A87" s="11" t="s">
        <v>147</v>
      </c>
      <c r="B87" s="52">
        <v>4</v>
      </c>
    </row>
    <row r="88" spans="1:2">
      <c r="A88" s="11" t="s">
        <v>419</v>
      </c>
      <c r="B88" s="52">
        <v>1</v>
      </c>
    </row>
    <row r="89" spans="1:2">
      <c r="A89" s="11" t="s">
        <v>153</v>
      </c>
      <c r="B89" s="52">
        <v>3</v>
      </c>
    </row>
    <row r="90" spans="1:2">
      <c r="A90" s="11" t="s">
        <v>156</v>
      </c>
      <c r="B90" s="52">
        <v>1</v>
      </c>
    </row>
    <row r="91" spans="1:2">
      <c r="A91" s="11" t="s">
        <v>158</v>
      </c>
      <c r="B91" s="52">
        <v>5</v>
      </c>
    </row>
    <row r="92" spans="1:2">
      <c r="A92" s="11" t="s">
        <v>160</v>
      </c>
      <c r="B92" s="52">
        <v>1</v>
      </c>
    </row>
    <row r="93" spans="1:2">
      <c r="A93" s="11" t="s">
        <v>773</v>
      </c>
      <c r="B93" s="52">
        <v>1</v>
      </c>
    </row>
    <row r="94" spans="1:2">
      <c r="A94" s="11" t="s">
        <v>162</v>
      </c>
      <c r="B94" s="52">
        <v>1</v>
      </c>
    </row>
    <row r="95" spans="1:2">
      <c r="A95" s="11" t="s">
        <v>164</v>
      </c>
      <c r="B95" s="52">
        <v>3</v>
      </c>
    </row>
    <row r="96" spans="1:2">
      <c r="A96" s="11" t="s">
        <v>165</v>
      </c>
      <c r="B96" s="52">
        <v>1</v>
      </c>
    </row>
    <row r="97" spans="1:2">
      <c r="A97" s="11" t="s">
        <v>553</v>
      </c>
      <c r="B97" s="52">
        <v>1</v>
      </c>
    </row>
    <row r="98" spans="1:2">
      <c r="A98" s="11" t="s">
        <v>575</v>
      </c>
      <c r="B98" s="52">
        <v>1</v>
      </c>
    </row>
    <row r="99" spans="1:2">
      <c r="A99" s="11" t="s">
        <v>448</v>
      </c>
      <c r="B99" s="52">
        <v>1</v>
      </c>
    </row>
    <row r="100" spans="1:2">
      <c r="A100" s="11" t="s">
        <v>167</v>
      </c>
      <c r="B100" s="52">
        <v>1</v>
      </c>
    </row>
    <row r="101" spans="1:2">
      <c r="A101" s="11" t="s">
        <v>798</v>
      </c>
      <c r="B101" s="52">
        <v>1</v>
      </c>
    </row>
    <row r="102" spans="1:2">
      <c r="A102" s="11" t="s">
        <v>613</v>
      </c>
      <c r="B102" s="52">
        <v>1</v>
      </c>
    </row>
    <row r="103" spans="1:2">
      <c r="A103" s="11" t="s">
        <v>169</v>
      </c>
      <c r="B103" s="52">
        <v>1</v>
      </c>
    </row>
    <row r="104" spans="1:2">
      <c r="A104" s="11" t="s">
        <v>666</v>
      </c>
      <c r="B104" s="52">
        <v>1</v>
      </c>
    </row>
    <row r="105" spans="1:2">
      <c r="A105" s="11" t="s">
        <v>625</v>
      </c>
      <c r="B105" s="52">
        <v>1</v>
      </c>
    </row>
    <row r="106" spans="1:2">
      <c r="A106" s="11" t="s">
        <v>172</v>
      </c>
      <c r="B106" s="52">
        <v>1</v>
      </c>
    </row>
    <row r="107" spans="1:2">
      <c r="A107" s="11" t="s">
        <v>175</v>
      </c>
      <c r="B107" s="52">
        <v>1</v>
      </c>
    </row>
    <row r="108" spans="1:2">
      <c r="A108" s="11" t="s">
        <v>592</v>
      </c>
      <c r="B108" s="52">
        <v>1</v>
      </c>
    </row>
    <row r="109" spans="1:2">
      <c r="A109" s="11" t="s">
        <v>178</v>
      </c>
      <c r="B109" s="52">
        <v>1</v>
      </c>
    </row>
    <row r="110" spans="1:2">
      <c r="A110" s="11" t="s">
        <v>650</v>
      </c>
      <c r="B110" s="52">
        <v>1</v>
      </c>
    </row>
    <row r="111" spans="1:2">
      <c r="A111" s="11" t="s">
        <v>606</v>
      </c>
      <c r="B111" s="52">
        <v>1</v>
      </c>
    </row>
    <row r="112" spans="1:2">
      <c r="A112" s="11" t="s">
        <v>181</v>
      </c>
      <c r="B112" s="52">
        <v>2</v>
      </c>
    </row>
    <row r="113" spans="1:2">
      <c r="A113" s="11" t="s">
        <v>183</v>
      </c>
      <c r="B113" s="52">
        <v>3</v>
      </c>
    </row>
    <row r="114" spans="1:2">
      <c r="A114" s="11" t="s">
        <v>185</v>
      </c>
      <c r="B114" s="52">
        <v>1</v>
      </c>
    </row>
    <row r="115" spans="1:2">
      <c r="A115" s="11" t="s">
        <v>187</v>
      </c>
      <c r="B115" s="52">
        <v>2</v>
      </c>
    </row>
    <row r="116" spans="1:2">
      <c r="A116" s="11" t="s">
        <v>782</v>
      </c>
      <c r="B116" s="52">
        <v>1</v>
      </c>
    </row>
    <row r="117" spans="1:2">
      <c r="A117" s="11" t="s">
        <v>189</v>
      </c>
      <c r="B117" s="52">
        <v>1</v>
      </c>
    </row>
    <row r="118" spans="1:2">
      <c r="A118" s="11" t="s">
        <v>191</v>
      </c>
      <c r="B118" s="52">
        <v>1</v>
      </c>
    </row>
    <row r="119" spans="1:2">
      <c r="A119" s="11" t="s">
        <v>193</v>
      </c>
      <c r="B119" s="52">
        <v>1</v>
      </c>
    </row>
    <row r="120" spans="1:2">
      <c r="A120" s="11" t="s">
        <v>777</v>
      </c>
      <c r="B120" s="52">
        <v>1</v>
      </c>
    </row>
    <row r="121" spans="1:2">
      <c r="A121" s="11" t="s">
        <v>194</v>
      </c>
      <c r="B121" s="52">
        <v>1</v>
      </c>
    </row>
    <row r="122" spans="1:2">
      <c r="A122" s="11" t="s">
        <v>621</v>
      </c>
      <c r="B122" s="52">
        <v>1</v>
      </c>
    </row>
    <row r="123" spans="1:2">
      <c r="A123" s="11" t="s">
        <v>573</v>
      </c>
      <c r="B123" s="52">
        <v>1</v>
      </c>
    </row>
    <row r="124" spans="1:2">
      <c r="A124" s="11" t="s">
        <v>465</v>
      </c>
      <c r="B124" s="52">
        <v>1</v>
      </c>
    </row>
    <row r="125" spans="1:2">
      <c r="A125" s="11" t="s">
        <v>562</v>
      </c>
      <c r="B125" s="52">
        <v>1</v>
      </c>
    </row>
    <row r="126" spans="1:2">
      <c r="A126" s="11" t="s">
        <v>195</v>
      </c>
      <c r="B126" s="52">
        <v>1</v>
      </c>
    </row>
    <row r="127" spans="1:2">
      <c r="A127" s="11" t="s">
        <v>197</v>
      </c>
      <c r="B127" s="52">
        <v>2</v>
      </c>
    </row>
    <row r="128" spans="1:2">
      <c r="A128" s="11" t="s">
        <v>199</v>
      </c>
      <c r="B128" s="52">
        <v>2</v>
      </c>
    </row>
    <row r="129" spans="1:2">
      <c r="A129" s="11" t="s">
        <v>200</v>
      </c>
      <c r="B129" s="52">
        <v>6</v>
      </c>
    </row>
    <row r="130" spans="1:2">
      <c r="A130" s="11" t="s">
        <v>204</v>
      </c>
      <c r="B130" s="52">
        <v>1</v>
      </c>
    </row>
    <row r="131" spans="1:2">
      <c r="A131" s="11" t="s">
        <v>206</v>
      </c>
      <c r="B131" s="52">
        <v>1</v>
      </c>
    </row>
    <row r="132" spans="1:2">
      <c r="A132" s="11" t="s">
        <v>208</v>
      </c>
      <c r="B132" s="52">
        <v>2</v>
      </c>
    </row>
    <row r="133" spans="1:2">
      <c r="A133" s="11" t="s">
        <v>211</v>
      </c>
      <c r="B133" s="52">
        <v>2</v>
      </c>
    </row>
    <row r="134" spans="1:2">
      <c r="A134" s="11" t="s">
        <v>422</v>
      </c>
      <c r="B134" s="52">
        <v>1</v>
      </c>
    </row>
    <row r="135" spans="1:2">
      <c r="A135" s="11" t="s">
        <v>213</v>
      </c>
      <c r="B135" s="52">
        <v>5</v>
      </c>
    </row>
    <row r="136" spans="1:2">
      <c r="A136" s="11" t="s">
        <v>215</v>
      </c>
      <c r="B136" s="52">
        <v>3</v>
      </c>
    </row>
    <row r="137" spans="1:2">
      <c r="A137" s="11" t="s">
        <v>294</v>
      </c>
      <c r="B137" s="52">
        <v>2</v>
      </c>
    </row>
    <row r="138" spans="1:2">
      <c r="A138" s="11" t="s">
        <v>224</v>
      </c>
      <c r="B138" s="52">
        <v>1</v>
      </c>
    </row>
    <row r="139" spans="1:2">
      <c r="A139" s="11" t="s">
        <v>550</v>
      </c>
      <c r="B139" s="52">
        <v>1</v>
      </c>
    </row>
    <row r="140" spans="1:2">
      <c r="A140" s="11" t="s">
        <v>225</v>
      </c>
      <c r="B140" s="52">
        <v>1</v>
      </c>
    </row>
    <row r="141" spans="1:2">
      <c r="A141" s="11" t="s">
        <v>226</v>
      </c>
      <c r="B141" s="52">
        <v>1</v>
      </c>
    </row>
    <row r="142" spans="1:2">
      <c r="A142" s="11" t="s">
        <v>227</v>
      </c>
      <c r="B142" s="52">
        <v>1</v>
      </c>
    </row>
    <row r="143" spans="1:2">
      <c r="A143" s="11" t="s">
        <v>566</v>
      </c>
      <c r="B143" s="52">
        <v>1</v>
      </c>
    </row>
    <row r="144" spans="1:2">
      <c r="A144" s="11" t="s">
        <v>229</v>
      </c>
      <c r="B144" s="52">
        <v>1</v>
      </c>
    </row>
    <row r="145" spans="1:2">
      <c r="A145" s="11" t="s">
        <v>769</v>
      </c>
      <c r="B145" s="52">
        <v>1</v>
      </c>
    </row>
    <row r="146" spans="1:2">
      <c r="A146" s="11" t="s">
        <v>231</v>
      </c>
      <c r="B146" s="52">
        <v>1</v>
      </c>
    </row>
    <row r="147" spans="1:2">
      <c r="A147" s="11" t="s">
        <v>581</v>
      </c>
      <c r="B147" s="52">
        <v>1</v>
      </c>
    </row>
    <row r="148" spans="1:2">
      <c r="A148" s="11" t="s">
        <v>585</v>
      </c>
      <c r="B148" s="52">
        <v>1</v>
      </c>
    </row>
    <row r="149" spans="1:2">
      <c r="A149" s="11" t="s">
        <v>233</v>
      </c>
      <c r="B149" s="52">
        <v>1</v>
      </c>
    </row>
    <row r="150" spans="1:2">
      <c r="A150" s="11" t="s">
        <v>235</v>
      </c>
      <c r="B150" s="52">
        <v>1</v>
      </c>
    </row>
    <row r="151" spans="1:2">
      <c r="A151" s="11" t="s">
        <v>237</v>
      </c>
      <c r="B151" s="52">
        <v>1</v>
      </c>
    </row>
    <row r="152" spans="1:2">
      <c r="A152" s="11" t="s">
        <v>239</v>
      </c>
      <c r="B152" s="52">
        <v>1</v>
      </c>
    </row>
    <row r="153" spans="1:2">
      <c r="A153" s="11" t="s">
        <v>440</v>
      </c>
      <c r="B153" s="52">
        <v>1</v>
      </c>
    </row>
    <row r="154" spans="1:2">
      <c r="A154" s="11" t="s">
        <v>242</v>
      </c>
      <c r="B154" s="52">
        <v>7</v>
      </c>
    </row>
    <row r="155" spans="1:2">
      <c r="A155" s="11" t="s">
        <v>246</v>
      </c>
      <c r="B155" s="52">
        <v>2</v>
      </c>
    </row>
    <row r="156" spans="1:2">
      <c r="A156" s="11" t="s">
        <v>248</v>
      </c>
      <c r="B156" s="52">
        <v>1</v>
      </c>
    </row>
    <row r="157" spans="1:2">
      <c r="A157" s="11" t="s">
        <v>599</v>
      </c>
      <c r="B157" s="52">
        <v>1</v>
      </c>
    </row>
    <row r="158" spans="1:2">
      <c r="A158" s="11" t="s">
        <v>250</v>
      </c>
      <c r="B158" s="52">
        <v>1</v>
      </c>
    </row>
    <row r="159" spans="1:2">
      <c r="A159" s="11" t="s">
        <v>252</v>
      </c>
      <c r="B159" s="52">
        <v>1</v>
      </c>
    </row>
    <row r="160" spans="1:2">
      <c r="A160" s="11" t="s">
        <v>253</v>
      </c>
      <c r="B160" s="52">
        <v>2</v>
      </c>
    </row>
    <row r="161" spans="1:2">
      <c r="A161" s="11" t="s">
        <v>568</v>
      </c>
      <c r="B161" s="52">
        <v>1</v>
      </c>
    </row>
    <row r="162" spans="1:2">
      <c r="A162" s="11" t="s">
        <v>255</v>
      </c>
      <c r="B162" s="52">
        <v>1</v>
      </c>
    </row>
    <row r="163" spans="1:2">
      <c r="A163" s="11" t="s">
        <v>257</v>
      </c>
      <c r="B163" s="52">
        <v>1</v>
      </c>
    </row>
    <row r="164" spans="1:2">
      <c r="A164" s="11" t="s">
        <v>260</v>
      </c>
      <c r="B164" s="52">
        <v>1</v>
      </c>
    </row>
    <row r="165" spans="1:2">
      <c r="A165" s="11" t="s">
        <v>263</v>
      </c>
      <c r="B165" s="52">
        <v>1</v>
      </c>
    </row>
    <row r="166" spans="1:2">
      <c r="A166" s="11" t="s">
        <v>265</v>
      </c>
      <c r="B166" s="52">
        <v>1</v>
      </c>
    </row>
    <row r="167" spans="1:2">
      <c r="A167" s="11" t="s">
        <v>268</v>
      </c>
      <c r="B167" s="52">
        <v>1</v>
      </c>
    </row>
    <row r="168" spans="1:2">
      <c r="A168" s="11" t="s">
        <v>270</v>
      </c>
      <c r="B168" s="52">
        <v>1</v>
      </c>
    </row>
    <row r="169" spans="1:2">
      <c r="A169" s="11" t="s">
        <v>426</v>
      </c>
      <c r="B169" s="52">
        <v>1</v>
      </c>
    </row>
    <row r="170" spans="1:2">
      <c r="A170" s="11" t="s">
        <v>271</v>
      </c>
      <c r="B170" s="52">
        <v>1</v>
      </c>
    </row>
    <row r="171" spans="1:2">
      <c r="A171" s="11" t="s">
        <v>289</v>
      </c>
      <c r="B171" s="52">
        <v>1</v>
      </c>
    </row>
    <row r="172" spans="1:2">
      <c r="A172" s="11" t="s">
        <v>273</v>
      </c>
      <c r="B172" s="52">
        <v>2</v>
      </c>
    </row>
    <row r="173" spans="1:2">
      <c r="A173" s="11" t="s">
        <v>276</v>
      </c>
      <c r="B173" s="52">
        <v>3</v>
      </c>
    </row>
    <row r="174" spans="1:2">
      <c r="A174" s="11" t="s">
        <v>281</v>
      </c>
      <c r="B174" s="52">
        <v>5</v>
      </c>
    </row>
    <row r="175" spans="1:2">
      <c r="A175" s="11" t="s">
        <v>285</v>
      </c>
      <c r="B175" s="52">
        <v>4</v>
      </c>
    </row>
    <row r="176" spans="1:2">
      <c r="A176" s="12" t="s">
        <v>413</v>
      </c>
      <c r="B176" s="53">
        <v>264</v>
      </c>
    </row>
  </sheetData>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D8AD-339D-46E7-B3B5-DCDAF90A71D2}">
  <dimension ref="A1:E42"/>
  <sheetViews>
    <sheetView workbookViewId="0">
      <selection activeCell="F4" sqref="F4"/>
    </sheetView>
  </sheetViews>
  <sheetFormatPr defaultRowHeight="12.75"/>
  <cols>
    <col min="1" max="1" width="23.85546875" style="59" bestFit="1" customWidth="1"/>
    <col min="2" max="2" width="13.28515625" style="59" bestFit="1" customWidth="1"/>
    <col min="3" max="3" width="9.140625" style="59"/>
    <col min="4" max="4" width="21" style="59" customWidth="1"/>
    <col min="5" max="5" width="9.140625" style="59"/>
  </cols>
  <sheetData>
    <row r="1" spans="1:5">
      <c r="A1" s="58" t="s">
        <v>797</v>
      </c>
      <c r="B1" s="59" t="s">
        <v>428</v>
      </c>
    </row>
    <row r="2" spans="1:5">
      <c r="A2" s="60" t="s">
        <v>216</v>
      </c>
      <c r="B2" s="61">
        <v>1</v>
      </c>
      <c r="D2" s="62" t="s">
        <v>8</v>
      </c>
      <c r="E2" s="63">
        <v>78</v>
      </c>
    </row>
    <row r="3" spans="1:5">
      <c r="A3" s="60" t="s">
        <v>469</v>
      </c>
      <c r="B3" s="61">
        <v>9</v>
      </c>
      <c r="D3" s="62" t="s">
        <v>34</v>
      </c>
      <c r="E3" s="63">
        <v>40</v>
      </c>
    </row>
    <row r="4" spans="1:5">
      <c r="A4" s="60" t="s">
        <v>290</v>
      </c>
      <c r="B4" s="61">
        <v>1</v>
      </c>
      <c r="D4" s="62" t="s">
        <v>38</v>
      </c>
      <c r="E4" s="63">
        <v>19</v>
      </c>
    </row>
    <row r="5" spans="1:5">
      <c r="A5" s="60" t="s">
        <v>34</v>
      </c>
      <c r="B5" s="61">
        <v>40</v>
      </c>
      <c r="D5" s="62" t="s">
        <v>16</v>
      </c>
      <c r="E5" s="63">
        <v>18</v>
      </c>
    </row>
    <row r="6" spans="1:5">
      <c r="A6" s="60" t="s">
        <v>72</v>
      </c>
      <c r="B6" s="61">
        <v>1</v>
      </c>
      <c r="D6" s="62" t="s">
        <v>633</v>
      </c>
      <c r="E6" s="63">
        <v>15</v>
      </c>
    </row>
    <row r="7" spans="1:5">
      <c r="A7" s="60" t="s">
        <v>631</v>
      </c>
      <c r="B7" s="61">
        <v>1</v>
      </c>
      <c r="D7" s="62" t="s">
        <v>69</v>
      </c>
      <c r="E7" s="63">
        <v>11</v>
      </c>
    </row>
    <row r="8" spans="1:5">
      <c r="A8" s="60" t="s">
        <v>406</v>
      </c>
      <c r="B8" s="61">
        <v>2</v>
      </c>
      <c r="D8" s="62" t="s">
        <v>23</v>
      </c>
      <c r="E8" s="63">
        <v>10</v>
      </c>
    </row>
    <row r="9" spans="1:5">
      <c r="A9" s="60" t="s">
        <v>763</v>
      </c>
      <c r="B9" s="61">
        <v>1</v>
      </c>
      <c r="D9" s="62" t="s">
        <v>556</v>
      </c>
      <c r="E9" s="63">
        <v>10</v>
      </c>
    </row>
    <row r="10" spans="1:5">
      <c r="A10" s="60" t="s">
        <v>410</v>
      </c>
      <c r="B10" s="61">
        <v>1</v>
      </c>
      <c r="D10" s="62" t="s">
        <v>469</v>
      </c>
      <c r="E10" s="63">
        <v>9</v>
      </c>
    </row>
    <row r="11" spans="1:5">
      <c r="A11" s="60" t="s">
        <v>148</v>
      </c>
      <c r="B11" s="61">
        <v>3</v>
      </c>
      <c r="D11" s="62" t="s">
        <v>55</v>
      </c>
      <c r="E11" s="63">
        <v>9</v>
      </c>
    </row>
    <row r="12" spans="1:5">
      <c r="A12" s="60" t="s">
        <v>43</v>
      </c>
      <c r="B12" s="61">
        <v>3</v>
      </c>
      <c r="D12" s="62" t="s">
        <v>47</v>
      </c>
      <c r="E12" s="63">
        <v>7</v>
      </c>
    </row>
    <row r="13" spans="1:5">
      <c r="A13" s="60" t="s">
        <v>633</v>
      </c>
      <c r="B13" s="61">
        <v>15</v>
      </c>
      <c r="D13" s="62" t="s">
        <v>148</v>
      </c>
      <c r="E13" s="63">
        <v>3</v>
      </c>
    </row>
    <row r="14" spans="1:5">
      <c r="A14" s="60" t="s">
        <v>586</v>
      </c>
      <c r="B14" s="61">
        <v>1</v>
      </c>
      <c r="D14" s="62" t="s">
        <v>43</v>
      </c>
      <c r="E14" s="63">
        <v>3</v>
      </c>
    </row>
    <row r="15" spans="1:5">
      <c r="A15" s="60" t="s">
        <v>541</v>
      </c>
      <c r="B15" s="61">
        <v>1</v>
      </c>
      <c r="D15" s="62" t="s">
        <v>406</v>
      </c>
      <c r="E15" s="63">
        <v>2</v>
      </c>
    </row>
    <row r="16" spans="1:5">
      <c r="A16" s="60" t="s">
        <v>16</v>
      </c>
      <c r="B16" s="61">
        <v>18</v>
      </c>
      <c r="D16" s="62" t="s">
        <v>132</v>
      </c>
      <c r="E16" s="63">
        <v>2</v>
      </c>
    </row>
    <row r="17" spans="1:5">
      <c r="A17" s="60" t="s">
        <v>547</v>
      </c>
      <c r="B17" s="61">
        <v>1</v>
      </c>
      <c r="D17" s="62" t="s">
        <v>674</v>
      </c>
      <c r="E17" s="63">
        <v>2</v>
      </c>
    </row>
    <row r="18" spans="1:5">
      <c r="A18" s="60" t="s">
        <v>643</v>
      </c>
      <c r="B18" s="61">
        <v>1</v>
      </c>
      <c r="D18" s="62" t="s">
        <v>722</v>
      </c>
      <c r="E18" s="63">
        <v>2</v>
      </c>
    </row>
    <row r="19" spans="1:5">
      <c r="A19" s="60" t="s">
        <v>766</v>
      </c>
      <c r="B19" s="61">
        <v>1</v>
      </c>
      <c r="D19" s="62" t="s">
        <v>552</v>
      </c>
      <c r="E19" s="63">
        <v>2</v>
      </c>
    </row>
    <row r="20" spans="1:5">
      <c r="A20" s="60" t="s">
        <v>132</v>
      </c>
      <c r="B20" s="61">
        <v>2</v>
      </c>
      <c r="D20" s="62" t="s">
        <v>216</v>
      </c>
      <c r="E20" s="63">
        <v>1</v>
      </c>
    </row>
    <row r="21" spans="1:5">
      <c r="A21" s="60" t="s">
        <v>674</v>
      </c>
      <c r="B21" s="61">
        <v>2</v>
      </c>
      <c r="D21" s="62" t="s">
        <v>290</v>
      </c>
      <c r="E21" s="63">
        <v>1</v>
      </c>
    </row>
    <row r="22" spans="1:5">
      <c r="A22" s="60" t="s">
        <v>23</v>
      </c>
      <c r="B22" s="61">
        <v>10</v>
      </c>
      <c r="D22" s="62" t="s">
        <v>72</v>
      </c>
      <c r="E22" s="63">
        <v>1</v>
      </c>
    </row>
    <row r="23" spans="1:5">
      <c r="A23" s="60" t="s">
        <v>38</v>
      </c>
      <c r="B23" s="61">
        <v>19</v>
      </c>
      <c r="D23" s="62" t="s">
        <v>631</v>
      </c>
      <c r="E23" s="63">
        <v>1</v>
      </c>
    </row>
    <row r="24" spans="1:5">
      <c r="A24" s="60" t="s">
        <v>646</v>
      </c>
      <c r="B24" s="61">
        <v>1</v>
      </c>
      <c r="D24" s="62" t="s">
        <v>763</v>
      </c>
      <c r="E24" s="63">
        <v>1</v>
      </c>
    </row>
    <row r="25" spans="1:5">
      <c r="A25" s="60" t="s">
        <v>8</v>
      </c>
      <c r="B25" s="61">
        <v>78</v>
      </c>
      <c r="D25" s="62" t="s">
        <v>410</v>
      </c>
      <c r="E25" s="63">
        <v>1</v>
      </c>
    </row>
    <row r="26" spans="1:5">
      <c r="A26" s="60" t="s">
        <v>786</v>
      </c>
      <c r="B26" s="61">
        <v>1</v>
      </c>
      <c r="D26" s="62" t="s">
        <v>586</v>
      </c>
      <c r="E26" s="63">
        <v>1</v>
      </c>
    </row>
    <row r="27" spans="1:5">
      <c r="A27" s="60" t="s">
        <v>55</v>
      </c>
      <c r="B27" s="61">
        <v>9</v>
      </c>
      <c r="D27" s="62" t="s">
        <v>541</v>
      </c>
      <c r="E27" s="63">
        <v>1</v>
      </c>
    </row>
    <row r="28" spans="1:5">
      <c r="A28" s="60" t="s">
        <v>79</v>
      </c>
      <c r="B28" s="61">
        <v>1</v>
      </c>
      <c r="D28" s="62" t="s">
        <v>547</v>
      </c>
      <c r="E28" s="63">
        <v>1</v>
      </c>
    </row>
    <row r="29" spans="1:5">
      <c r="A29" s="60" t="s">
        <v>201</v>
      </c>
      <c r="B29" s="61">
        <v>1</v>
      </c>
      <c r="D29" s="62" t="s">
        <v>643</v>
      </c>
      <c r="E29" s="63">
        <v>1</v>
      </c>
    </row>
    <row r="30" spans="1:5">
      <c r="A30" s="60" t="s">
        <v>556</v>
      </c>
      <c r="B30" s="61">
        <v>10</v>
      </c>
      <c r="D30" s="62" t="s">
        <v>766</v>
      </c>
      <c r="E30" s="63">
        <v>1</v>
      </c>
    </row>
    <row r="31" spans="1:5">
      <c r="A31" s="60" t="s">
        <v>722</v>
      </c>
      <c r="B31" s="61">
        <v>2</v>
      </c>
      <c r="D31" s="62" t="s">
        <v>646</v>
      </c>
      <c r="E31" s="63">
        <v>1</v>
      </c>
    </row>
    <row r="32" spans="1:5">
      <c r="A32" s="60" t="s">
        <v>416</v>
      </c>
      <c r="B32" s="61">
        <v>1</v>
      </c>
      <c r="D32" s="62" t="s">
        <v>786</v>
      </c>
      <c r="E32" s="63">
        <v>1</v>
      </c>
    </row>
    <row r="33" spans="1:5">
      <c r="A33" s="60" t="s">
        <v>640</v>
      </c>
      <c r="B33" s="61">
        <v>1</v>
      </c>
      <c r="D33" s="62" t="s">
        <v>79</v>
      </c>
      <c r="E33" s="63">
        <v>1</v>
      </c>
    </row>
    <row r="34" spans="1:5">
      <c r="A34" s="60" t="s">
        <v>552</v>
      </c>
      <c r="B34" s="61">
        <v>2</v>
      </c>
      <c r="D34" s="62" t="s">
        <v>201</v>
      </c>
      <c r="E34" s="63">
        <v>1</v>
      </c>
    </row>
    <row r="35" spans="1:5">
      <c r="A35" s="60" t="s">
        <v>69</v>
      </c>
      <c r="B35" s="61">
        <v>11</v>
      </c>
      <c r="D35" s="62" t="s">
        <v>416</v>
      </c>
      <c r="E35" s="63">
        <v>1</v>
      </c>
    </row>
    <row r="36" spans="1:5">
      <c r="A36" s="60" t="s">
        <v>717</v>
      </c>
      <c r="B36" s="61">
        <v>1</v>
      </c>
      <c r="D36" s="62" t="s">
        <v>640</v>
      </c>
      <c r="E36" s="63">
        <v>1</v>
      </c>
    </row>
    <row r="37" spans="1:5">
      <c r="A37" s="60" t="s">
        <v>602</v>
      </c>
      <c r="B37" s="61">
        <v>1</v>
      </c>
      <c r="D37" s="62" t="s">
        <v>717</v>
      </c>
      <c r="E37" s="63">
        <v>1</v>
      </c>
    </row>
    <row r="38" spans="1:5">
      <c r="A38" s="60" t="s">
        <v>62</v>
      </c>
      <c r="B38" s="61">
        <v>1</v>
      </c>
      <c r="D38" s="62" t="s">
        <v>602</v>
      </c>
      <c r="E38" s="63">
        <v>1</v>
      </c>
    </row>
    <row r="39" spans="1:5">
      <c r="A39" s="60" t="s">
        <v>47</v>
      </c>
      <c r="B39" s="61">
        <v>7</v>
      </c>
      <c r="D39" s="62" t="s">
        <v>62</v>
      </c>
      <c r="E39" s="63">
        <v>1</v>
      </c>
    </row>
    <row r="40" spans="1:5">
      <c r="A40" s="60" t="s">
        <v>651</v>
      </c>
      <c r="B40" s="61">
        <v>1</v>
      </c>
      <c r="D40" s="62" t="s">
        <v>651</v>
      </c>
      <c r="E40" s="63">
        <v>1</v>
      </c>
    </row>
    <row r="41" spans="1:5">
      <c r="A41" s="60" t="s">
        <v>173</v>
      </c>
      <c r="B41" s="61">
        <v>1</v>
      </c>
      <c r="D41" s="62" t="s">
        <v>173</v>
      </c>
      <c r="E41" s="63">
        <v>1</v>
      </c>
    </row>
    <row r="42" spans="1:5">
      <c r="A42" s="60" t="s">
        <v>413</v>
      </c>
      <c r="B42" s="61">
        <v>264</v>
      </c>
    </row>
  </sheetData>
  <sortState xmlns:xlrd2="http://schemas.microsoft.com/office/spreadsheetml/2017/richdata2" ref="D2:E41">
    <sortCondition descending="1" ref="E2:E41"/>
  </sortState>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TCO-DIR</vt:lpstr>
      <vt:lpstr>Abbreviations</vt:lpstr>
      <vt:lpstr>Pivot-Title</vt:lpstr>
      <vt:lpstr>Pivot-Location</vt:lpstr>
      <vt:lpstr>'TCO-DIR'!holdingsJumpBar60482</vt:lpstr>
      <vt:lpstr>'TCO-DIR'!Print_Titles</vt:lpstr>
    </vt:vector>
  </TitlesOfParts>
  <Company>Thanhouser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 Thanhouser</dc:creator>
  <cp:lastModifiedBy>Ned Thanhouser</cp:lastModifiedBy>
  <cp:lastPrinted>1999-10-16T19:58:41Z</cp:lastPrinted>
  <dcterms:created xsi:type="dcterms:W3CDTF">1998-06-14T15:36:33Z</dcterms:created>
  <dcterms:modified xsi:type="dcterms:W3CDTF">2021-05-25T18:02:27Z</dcterms:modified>
</cp:coreProperties>
</file>